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5"/>
  <workbookPr/>
  <mc:AlternateContent xmlns:mc="http://schemas.openxmlformats.org/markup-compatibility/2006">
    <mc:Choice Requires="x15">
      <x15ac:absPath xmlns:x15ac="http://schemas.microsoft.com/office/spreadsheetml/2010/11/ac" url="Z:\Proy_carto\PESCA\2026\OV2026\"/>
    </mc:Choice>
  </mc:AlternateContent>
  <xr:revisionPtr revIDLastSave="0" documentId="13_ncr:1_{FE5A4630-F5ED-4A98-94AA-41D53BDF5C73}" xr6:coauthVersionLast="47" xr6:coauthVersionMax="47" xr10:uidLastSave="{00000000-0000-0000-0000-000000000000}"/>
  <bookViews>
    <workbookView xWindow="-120" yWindow="-120" windowWidth="29040" windowHeight="15720" xr2:uid="{00000000-000D-0000-FFFF-FFFF00000000}"/>
  </bookViews>
  <sheets>
    <sheet name="Descripción General" sheetId="25" r:id="rId1"/>
    <sheet name="Descripción Capas" sheetId="12" r:id="rId2"/>
    <sheet name="Estructura de datos" sheetId="26" r:id="rId3"/>
    <sheet name="COTOS" sheetId="19" r:id="rId4"/>
    <sheet name="COTOS_P" sheetId="30" r:id="rId5"/>
    <sheet name="ZCONTROLADA" sheetId="13" r:id="rId6"/>
    <sheet name="ZCONTROLADA_P" sheetId="29" r:id="rId7"/>
    <sheet name="ZEXPERIMENTAL" sheetId="14" r:id="rId8"/>
    <sheet name="ZEXPERIMENTAL_P" sheetId="28" r:id="rId9"/>
    <sheet name="VEDADOS" sheetId="24" r:id="rId10"/>
    <sheet name="VEDADOS_CUEN" sheetId="22" r:id="rId11"/>
    <sheet name="VEDADOS_CUENTRA" sheetId="21" r:id="rId12"/>
    <sheet name="ZTRUCHERA" sheetId="15" r:id="rId13"/>
    <sheet name="CYS" sheetId="16" r:id="rId14"/>
    <sheet name="CYS_PRS" sheetId="18" r:id="rId15"/>
    <sheet name="CYS_P" sheetId="27"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29" l="1"/>
  <c r="J73" i="24"/>
</calcChain>
</file>

<file path=xl/sharedStrings.xml><?xml version="1.0" encoding="utf-8"?>
<sst xmlns="http://schemas.openxmlformats.org/spreadsheetml/2006/main" count="2740" uniqueCount="750">
  <si>
    <t>2024 Anexo Orden 538/2024</t>
  </si>
  <si>
    <t>Capa</t>
  </si>
  <si>
    <t>Nombres IDEE</t>
  </si>
  <si>
    <t>Prefijo Campo DS_CÓDIGO</t>
  </si>
  <si>
    <t>II.a</t>
  </si>
  <si>
    <r>
      <t xml:space="preserve">Cotos, </t>
    </r>
    <r>
      <rPr>
        <sz val="11"/>
        <color theme="1"/>
        <rFont val="Calibri"/>
        <family val="2"/>
        <scheme val="minor"/>
      </rPr>
      <t>Cotos XY</t>
    </r>
  </si>
  <si>
    <t>PESCA_COTOS,  PESCA_COTOS_P</t>
  </si>
  <si>
    <t>C</t>
  </si>
  <si>
    <t>III</t>
  </si>
  <si>
    <r>
      <t xml:space="preserve">Pesca controlada, </t>
    </r>
    <r>
      <rPr>
        <sz val="11"/>
        <color theme="1"/>
        <rFont val="Calibri"/>
        <family val="2"/>
        <scheme val="minor"/>
      </rPr>
      <t>Pesca controlada XY</t>
    </r>
  </si>
  <si>
    <t>PESCA_CONTROL,  PESCA_CONTROL_P</t>
  </si>
  <si>
    <t>ZPC</t>
  </si>
  <si>
    <t>IV</t>
  </si>
  <si>
    <r>
      <t xml:space="preserve">Pesca experimental, </t>
    </r>
    <r>
      <rPr>
        <sz val="11"/>
        <color theme="1"/>
        <rFont val="Calibri"/>
        <family val="2"/>
        <scheme val="minor"/>
      </rPr>
      <t>Pesca experimental XY</t>
    </r>
  </si>
  <si>
    <t>PESCA_EXPERIM,  PESCA_EXPERIM_P</t>
  </si>
  <si>
    <t>ZPE</t>
  </si>
  <si>
    <t>VII</t>
  </si>
  <si>
    <t>Zona Truchera</t>
  </si>
  <si>
    <t>PESCA_ZTRUCHERA</t>
  </si>
  <si>
    <t>ZT</t>
  </si>
  <si>
    <t>VIII</t>
  </si>
  <si>
    <t>Vedado, Cuencas Vedadas y Tramos Cuencas Vedadas</t>
  </si>
  <si>
    <t>PESCA_VEDADOS, PESCA_VEDA_CUEN, PESCA_VEDA_CUENTRA</t>
  </si>
  <si>
    <t>V</t>
  </si>
  <si>
    <t>X</t>
  </si>
  <si>
    <r>
      <t xml:space="preserve">Captura y suelta, Captura y suelta zonas B PRS, </t>
    </r>
    <r>
      <rPr>
        <sz val="11"/>
        <color theme="1"/>
        <rFont val="Calibri"/>
        <family val="2"/>
        <scheme val="minor"/>
      </rPr>
      <t>Captura y Suelta XY</t>
    </r>
  </si>
  <si>
    <t>CYS</t>
  </si>
  <si>
    <t>XI</t>
  </si>
  <si>
    <t>Libres</t>
  </si>
  <si>
    <t>L</t>
  </si>
  <si>
    <t>Las cartografías han sido realizadas a partir de la Base Topográfica Armonizada 1:5 000- 1: 10.000 (BTA) del Centro Regional de Información Cartográfica de la Comunidad de Madrid de los años 2009, 2011 principalmente y 2017, que utiliza como fuente datos de vuelos fotogramétrico que cubren la totalidad del área que comprende la Comunidad de Madrid. Para más información sobre la BTA ver el fichero H:cmadrdata\Topográficos\Diezmil\Topo10000.xml. 
Los humedales protegidos se recogen de la cartografía CEH_Humedales de la Comunidad de Madrid conforme al ámbito territorial delimitado para cada uno de ellos en los planos de su anexo cartográfico, para el establecimiento de vedas y regulación especial de la actividad piscícola en los ríos, arroyos y embalses de la Comunidad de Madrid, dicho ámbito territorial está formado por: La Zona Húmeda, definida como el espacio ocupado por la lámina de agua o superficie encharcada en su máximo nivel habitual, incluido el cinturón de vegetación perilagunar asociada a la misma, según lo establecido en el artículo 8.b) de la Ley 7/1990, de 28 de junio de Protección de Embalses y Zonas húmedas de la Comunidad de Madrid según el anexo cartográfico incluido en este Plan; se recoge también la delimitación del sitio Ramsar y la de las láminas de agua ajustadas a su máximo nivel normal (zona húmeda) con escala de digitalización 1:5.000 o inferior; excepto en el caso de la delimitación RAMSAR de los Humedales de Macizo de Peñalara, que es a 1:50.000.</t>
  </si>
  <si>
    <t>Tipo</t>
  </si>
  <si>
    <t>Prefijo CÓDIGO</t>
  </si>
  <si>
    <t>2024 Anexo Orden 298/2024</t>
  </si>
  <si>
    <t>Layer name</t>
  </si>
  <si>
    <t>Description</t>
  </si>
  <si>
    <t>Credits:</t>
  </si>
  <si>
    <t>Cotos</t>
  </si>
  <si>
    <t>PESCA_COTOS</t>
  </si>
  <si>
    <t>La capa muestra los tramos y las masas de agua delimitadas considerados ACOTADOS o «cotos de pesca», con especiales condiciones hidrobiológicas, donde el ejercicio deportivo de la pesca se desarrolla con fines exclusivamente recreativos, mediante un aprovechamiento ordenado que regule la presión de pesca de los mismos. Todos los ríos y arroyos de zonas libres que desemboquen en una zona acotada, se considerarán en sus últimos cincuenta metros como parte integrante del coto. Para pescar en estos tramos las especies autorizadas es imprescindible un permiso de pesca personal para esa fecha. Se consideran tramos acotados para la temporada 2026 los cotos relacionados en el Anexo II.a de la Orden 815/2026 de 27 de marzo.</t>
  </si>
  <si>
    <t>Dirección General de Biodiversidad y Gestión Forestal. Consejería de Medio Ambiente, Agricultura e Interior. Comunidad de Madrid</t>
  </si>
  <si>
    <t>PESCA_COTOS_P</t>
  </si>
  <si>
    <t>La capa muestra los puntos de inicio y final con coordenadas ETRS89 y coordenadas geográficas decimales de los tramos y  de las masas de agua delimitadas considerados ACOTADOS o «cotos de pesca», con especiales condiciones hidrobiológicas, donde el ejercicio deportivo de la pesca se desarrolla con fines exclusivamente recreativos, mediante un aprovechamiento ordenado que regule la presión de pesca de los mismos. Todos los ríos y arroyos de zonas libres que desemboquen en una zona acotada, se considerarán en sus últimos cincuenta metros como parte integrante del coto. Para pescar en estos tramos las especies autorizadas es imprescindible un permiso de pesca personal para esa fecha. Se consideran tramos acotados para la temporada 2026 los cotos relacionados en el Anexo II.a de la Orden 815/2026 de 27 de marzo.</t>
  </si>
  <si>
    <t>Captura y Suelta</t>
  </si>
  <si>
    <t>PESCA_ CYS</t>
  </si>
  <si>
    <t>La capa muestra los tramos libres para el ejercicio de la pesca en los que solo se permite la modalidad de  «captura y suelta», esto es la devolución inmediata al agua de los ejemplares nada más ser capturados (no incluidas en el Catálogo de Especies Exóticas Invasoras), con el menor daño posible y en condiciones en que no se ponga en peligro su supervivencia. Es obligatoria su práctica en los tramos relacionados en el Anexo X de esta orden, así como en los tramos de los cotos del Anexo II.a de la Orden 815/2026, de 27 de marzo en los días y condiciones que se establezcan y los lunes en los tramos libres.</t>
  </si>
  <si>
    <t>PESCA_ CYS_PRS</t>
  </si>
  <si>
    <t>La capa muestra el polígono de los tramos de los ríos Henares, Jarama y Manzanares no vedados que estén incluidos en zonas B del Parque del Sureste, de conformidad con el PORN de este espacio natural. Se corresponden con tramos libres para el ejercicio de la pesca en los que solo se permite la modalidad de «captura y suelta», esto es la devolución inmediata al agua de los ejemplares (no incluidas en el Catálogo de Especies Exóticas Invasoras a excepción de la trucha arco iris) nada más ser capturados, con el menor daño posible y en condiciones en que no se ponga en peligro su supervivencia. Es obligatoria su práctica en los tramos relacionados en el Anexo X de esta orden, así como en los tramos de los cotos del Anexo II.a de la Orden 815/2026, de 27 de marzo, en los días y condiciones que se establezcan y los lunes en los tramos libres.</t>
  </si>
  <si>
    <t>PESCA_ CYS_P</t>
  </si>
  <si>
    <t>La capa muestra los puntos de inicio y final con coordenadas ETRS89 y coordenadas geográficas decimales de los tramos y  de las masas de agua libres para el ejercicio de la pesca en los que solo se permite la modalidad de «captura y suelta», esto es la devolución inmediata al agua de los ejemplares nada más ser capturados (no incluidas en el Catálogo de Especies Exóticas Invasoras), con el menor daño posible y en condiciones en que no se ponga en peligro su supervivencia. Es obligatoria su práctica en los tramos relacionados en el Anexo X de esta orden, así como en los tramos de los cotos del Anexo II.a de la 815/2026 de 27 de marzo en los días y condiciones que se establezcan y los lunes en los tramos libres.</t>
  </si>
  <si>
    <t>Vedados</t>
  </si>
  <si>
    <t>PESCA_VEDADOS</t>
  </si>
  <si>
    <t>La capa muestra los tramos VEDADOS. Son tramos vedados los arroyos, ríos o embalses en los que, por razones de índole biológico-sanitaria, de regulación de recursos hídricos, de protección de las aguas, cauces o fauna presente o de ordenación del aprovechamiento, resulta conveniente prohibir el ejercicio de la pesca. Se consideran  «tramos vedados» para todas las especies de pesca, para la temporada 2026, los relacionados en el Anexo VIII de la Orden 815/2026 de 27 de marzo.</t>
  </si>
  <si>
    <t>PESCA_VEDA_CUEN</t>
  </si>
  <si>
    <t>La capa muestra los polígonos que envuelven las CUENCAS VEDADAS. Son cuencas vedadas las que contienen los arroyos, ríos o embalses en los que, por razones de índole biológico-sanitaria, de regulación de recursos hídricos, de protección de las aguas, cauces o fauna presente o de ordenación del aprovechamiento, resulta conveniente prohibir el ejercicio de la pesca. Se consideran polígonos de «tramos vedados» para todas las especies de pesca, para la temporada 2026, los relacionados en el Anexo VIII de la Orden 815/2026 de 27 de marzo.</t>
  </si>
  <si>
    <t>PESCA_VEDA_CUENTRA</t>
  </si>
  <si>
    <t>La capa muestra los tramos de  las CUENCAS VEDADAS. Son tramos vedados los arroyos, ríos o embalses en los que, por razones de índole biológico-sanitaria, de regulación de recursos hídricos, de protección de las aguas, cauces o fauna presente o de ordenación del aprovechamiento, resulta conveniente prohibir el ejercicio de la pesca. Se consideran tramos de «cuencas vedados» para todas las especies de pesca, para la temporada 2026, los relacionados en el Anexo VIII de la Orden 815/2026 de 27 de marzo.</t>
  </si>
  <si>
    <t>Pesca controlada</t>
  </si>
  <si>
    <t>PESCA_CONTROL</t>
  </si>
  <si>
    <t>La capa muestra los tramos de PESCA CONTROLADA. Son tramos de pesca controlada aquellas masas de agua en la que se considera conveniente controlar la presión del aprovechamiento piscícola, con fines de seguimiento de poblaciones o control de especies invasoras. Para pescar en estos tramos es imprescindible un permiso de pesca personal para esa fecha, obtenido de conformidad con las normas establecidas para estos escenarios. En todos los tramos de pesca controlada será obligatoria la devolución de las capturas de especies autóctonas. Excepcionalmente podrán autorizarse capturas extractivas por razones de gestión poblacional, investigación o motivos sanitarios.
El pescador queda obligado a entregar los resultados de capturas a la entidad que le haya expedido el permiso. Se consideran tramos acotados para la temporada 2026 los cotos relacionados en el Anexo III de la Orden 815/2026 de 27 de marzo.</t>
  </si>
  <si>
    <t>PESCA_CONTROL_P</t>
  </si>
  <si>
    <t>La capa muestra los puntos de incicio y final con coordenadas ETRS89 y coordenadas geográficas decimales de los tramos de PESCA CONTROLADA. Son tramos de pesca controlada aquellas masas de agua en la que se considera conveniente controlar la presión del aprovechamiento piscícola, con fines de seguimiento de poblaciones o control de especies invasoras. Para pescar en estos tramos es imprescindible un permiso de pesca personal para esa fecha, obtenido de conformidad con las normas establecidas para estos escenarios. En todos los tramos de pesca controlada será obligatoria la devolución de las capturas de especies autóctonas. Excepcionalmente podrán autorizarse capturas extractivas por razones de gestión poblacional, investigación o motivos sanitarios.
El pescador queda obligado a entregar los resultados de capturas a la entidad que le haya expedido el permiso. Se consideran tramos acotados para la temporada 2026 los cotos relacionados en el Anexo III de la Orden 815/2026 de 27 de marzo.</t>
  </si>
  <si>
    <t xml:space="preserve">Pesca experimental </t>
  </si>
  <si>
    <t>PESCA_EXPERIM</t>
  </si>
  <si>
    <t>La capa muestra los tramos de PESCA EXPERIMENTAL. Son tramos experimentales de pesca aquellos en que será autorizado un aprovechamiento piscícola moderado con fines exclusivamente científicos y de forma experimental, con el fin de realizar la toma de datos de control y seguimiento de poblaciones piscícolas existentes. Para pescar en estos tramos será imprescindible la previa obtención del correspondiente permiso personal de pesca para esa fecha, obtenido de conformidad con las normas establecidas para estos escenarios. La única modalidad permitida será la «captura y suelta» (no incluidas en el Catálogo de Especies Exóticas Invasoras). El pescador queda obligado a entregar los resultados de capturas a la entidad que le haya expedido el permiso. Se consideran tramos experimentales para la temporada 2026 los tramos relacionados en el Anexo IV de la Orden 815/2026, de 27 de marzo.</t>
  </si>
  <si>
    <t>PESCA_EXPERIM_P</t>
  </si>
  <si>
    <t>La capa muestra los puntos de inicio y final con coordenadas ETRS89 y coordenadas geográficas decimales de los tramos de PESCA EXPERIMENTAL. Son tramos experimentales de pesca aquellos en que será autorizado un aprovechamiento piscícola moderado con fines exclusivamente científicos y de forma experimental, con el fin de realizar la toma de datos de control y seguimiento de poblaciones piscícolas existentes. Para pescar en estos tramos será imprescindible la previa obtención del correspondiente permiso personal de pesca para esa fecha, obtenido de conformidad con las normas establecidas para estos escenarios. La única modalidad permitida será la «captura y suelta» (no incluidas en el Catálogo de Especies Exóticas Invasoras). El pescador queda obligado a entregar los resultados de capturas a la entidad que le haya expedido el permiso. Se consideran tramos experimentales para la temporada 2026 los tramos relacionados en el Anexo IV de la Orden Orden 815/2026 de 27 de marzo.</t>
  </si>
  <si>
    <t>Zona truchera</t>
  </si>
  <si>
    <t>La capa muestra el ámbito territorial de la ZONA TRUCHERA. Se considera zona truchera, en el ámbito territorial de la Comunidad de Madrid, la delimitada por el Anexo VII de la Orden 815/2026 de 27 de marzo.</t>
  </si>
  <si>
    <t>Campo</t>
  </si>
  <si>
    <t>Descripción</t>
  </si>
  <si>
    <t xml:space="preserve">OBJECTID </t>
  </si>
  <si>
    <t>Campo automático del objeto</t>
  </si>
  <si>
    <t>DS_CODIGO</t>
  </si>
  <si>
    <t>Campo clave para la unión de la tabla de atributos con la información de la hoja Excel</t>
  </si>
  <si>
    <t>DS_TIPO</t>
  </si>
  <si>
    <r>
      <t xml:space="preserve">Tipo de tramo de pesca </t>
    </r>
    <r>
      <rPr>
        <sz val="11"/>
        <color theme="1"/>
        <rFont val="Calibri"/>
        <family val="2"/>
        <scheme val="minor"/>
      </rPr>
      <t>(ver Descripción Capas)</t>
    </r>
  </si>
  <si>
    <t>DS_NOMBRE</t>
  </si>
  <si>
    <t>Denominación:</t>
  </si>
  <si>
    <t>DS_CUENCA</t>
  </si>
  <si>
    <t>Cuenca hidrográfica, aproximación a la cuenca principal, incluye ademas de la del Duero y Tajo, las "subcuencas" del Jarama, Alberche, Guadarrama, Tietar y Guatán</t>
  </si>
  <si>
    <t>DS_SUBCUENCA</t>
  </si>
  <si>
    <t>Subcuenca hidrográfica se define con la subcuenca principal del Jarama, Alberche, Guadarrama, Tietar y Guatán</t>
  </si>
  <si>
    <t>IT_TRUCHA</t>
  </si>
  <si>
    <r>
      <t xml:space="preserve">Si el valor es “Sí” significa:  </t>
    </r>
    <r>
      <rPr>
        <sz val="11"/>
        <rFont val="Calibri"/>
        <family val="2"/>
      </rPr>
      <t>Tramo ubicado en la zona truchera.</t>
    </r>
  </si>
  <si>
    <t>NM_LONG</t>
  </si>
  <si>
    <t>Longitud del tramo o perímetro en km según lo indicado en la orden anual en km</t>
  </si>
  <si>
    <t>NM_LONGGIS</t>
  </si>
  <si>
    <t>Longitud del tramo o perímetro en m según el trazado en GIS</t>
  </si>
  <si>
    <t xml:space="preserve">NM_NORDEN </t>
  </si>
  <si>
    <t>Número de orden del tramo en la descripción de la orden</t>
  </si>
  <si>
    <t>Estos campos solo están para las capas de coordenadas de puntos inicio y final</t>
  </si>
  <si>
    <t>DS_PUNTO</t>
  </si>
  <si>
    <t xml:space="preserve">Tipo de punto coordenada de los tramos indicados como inicio o final </t>
  </si>
  <si>
    <t>NM_COORX</t>
  </si>
  <si>
    <t>Coordenada X de inicio o fin del tramo ETRS89</t>
  </si>
  <si>
    <t>NM_COORY</t>
  </si>
  <si>
    <t>Coordenada Y de inicio  o fin del tramo ETRS89</t>
  </si>
  <si>
    <t>NM_LAT</t>
  </si>
  <si>
    <t>Latitud de inicio o fin del tramo  en coordenadas geográficas decimales</t>
  </si>
  <si>
    <t>NM_LONGI</t>
  </si>
  <si>
    <t>Longitud  de inicio o fin del tramo en coordenadas geográficas decimales</t>
  </si>
  <si>
    <t>DS_NOMBREP</t>
  </si>
  <si>
    <t>Denominación con indicación de inicio o fin de tramo</t>
  </si>
  <si>
    <t>Estos campos solo están las tablas anexas de este Excel y de la mdb</t>
  </si>
  <si>
    <t>DS_DESCRIP</t>
  </si>
  <si>
    <t>Situación del tramo literal de la orden</t>
  </si>
  <si>
    <t>DS_ACCESO</t>
  </si>
  <si>
    <t>Acceso al tramo descrito en la orden</t>
  </si>
  <si>
    <t>OBJECTID *</t>
  </si>
  <si>
    <t>NM_NORDEN</t>
  </si>
  <si>
    <t>DS_DESCRIPCION</t>
  </si>
  <si>
    <t>CANGO001</t>
  </si>
  <si>
    <t>I Angostura</t>
  </si>
  <si>
    <t>Tajo</t>
  </si>
  <si>
    <t>Subcuenca Jarama / Lozoya</t>
  </si>
  <si>
    <t>S</t>
  </si>
  <si>
    <r>
      <rPr>
        <b/>
        <sz val="11"/>
        <color theme="1"/>
        <rFont val="Calibri"/>
        <family val="2"/>
        <scheme val="minor"/>
      </rPr>
      <t xml:space="preserve">ANGOSTURA: </t>
    </r>
    <r>
      <rPr>
        <sz val="11"/>
        <color theme="1"/>
        <rFont val="Calibri"/>
        <family val="2"/>
        <scheme val="minor"/>
      </rPr>
      <t>Desde la unión de los arroyos Guarramillas y Peñalara y fin en la estación de aforos,  300 metros aguas arriba, de la presa del embalse del Pradillo.</t>
    </r>
  </si>
  <si>
    <t>Por la ctra. M-604, entre Cotos y Rascafría.</t>
  </si>
  <si>
    <t>CRASC00</t>
  </si>
  <si>
    <t>II Rascafria</t>
  </si>
  <si>
    <r>
      <rPr>
        <b/>
        <sz val="11"/>
        <color theme="1"/>
        <rFont val="Calibri"/>
        <family val="2"/>
        <scheme val="minor"/>
      </rPr>
      <t>RASCAFRÍA:</t>
    </r>
    <r>
      <rPr>
        <sz val="11"/>
        <color theme="1"/>
        <rFont val="Calibri"/>
        <family val="2"/>
        <scheme val="minor"/>
      </rPr>
      <t xml:space="preserve"> Desde la presa del embalse del Pradillo, hasta el cruce del río Lozoya con la carretera M-611 en el término municipal de Rascafría. </t>
    </r>
  </si>
  <si>
    <t>Por las ctras. M-604 y M-611.</t>
  </si>
  <si>
    <t>CALAM001</t>
  </si>
  <si>
    <t>III Alameda</t>
  </si>
  <si>
    <r>
      <rPr>
        <b/>
        <sz val="11"/>
        <color theme="1"/>
        <rFont val="Calibri"/>
        <family val="2"/>
        <scheme val="minor"/>
      </rPr>
      <t xml:space="preserve">ALAMEDA: </t>
    </r>
    <r>
      <rPr>
        <sz val="11"/>
        <color theme="1"/>
        <rFont val="Calibri"/>
        <family val="2"/>
        <scheme val="minor"/>
      </rPr>
      <t>Desde el puente puentes de Oteruelo del Valle sobre el río Lozoya, hasta el puente de Pinilla del Valle sobre el río Lozoya. El puente está vedado.</t>
    </r>
  </si>
  <si>
    <t>Por la ctra. M-604, Oteruelo del Valle, Pinilla del Valle y Alameda del Valle.</t>
  </si>
  <si>
    <t>CPINI001</t>
  </si>
  <si>
    <t>IV Pinilla</t>
  </si>
  <si>
    <r>
      <rPr>
        <b/>
        <sz val="11"/>
        <color theme="1"/>
        <rFont val="Calibri"/>
        <family val="2"/>
        <scheme val="minor"/>
      </rPr>
      <t xml:space="preserve">PINILLA: </t>
    </r>
    <r>
      <rPr>
        <sz val="11"/>
        <color theme="1"/>
        <rFont val="Calibri"/>
        <family val="2"/>
        <scheme val="minor"/>
      </rPr>
      <t>Perímetro del embalse, salvo tramos vedados.</t>
    </r>
  </si>
  <si>
    <t>Por la ctra. M-604, Pinilla del Valle y Lozoya.</t>
  </si>
  <si>
    <t>CJARO001</t>
  </si>
  <si>
    <t>La Jarosa</t>
  </si>
  <si>
    <t>Subcuenca Guadarrama / Jarosa</t>
  </si>
  <si>
    <r>
      <rPr>
        <b/>
        <sz val="11"/>
        <color theme="1"/>
        <rFont val="Calibri"/>
        <family val="2"/>
        <scheme val="minor"/>
      </rPr>
      <t>EMBALSE DE LA JAROSA:</t>
    </r>
    <r>
      <rPr>
        <sz val="11"/>
        <color theme="1"/>
        <rFont val="Calibri"/>
        <family val="2"/>
        <scheme val="minor"/>
      </rPr>
      <t xml:space="preserve"> Perímetro del embalse, salvo tramos vedados.</t>
    </r>
  </si>
  <si>
    <t>Por la autovía A-6 hasta la localidad de Guadarrama, acceso urbano camino al embalse.</t>
  </si>
  <si>
    <t>CNAVL001</t>
  </si>
  <si>
    <t>Navalmedio</t>
  </si>
  <si>
    <t>Subcuenca Guadarrama / Navalmedio</t>
  </si>
  <si>
    <r>
      <rPr>
        <b/>
        <sz val="11"/>
        <color theme="1"/>
        <rFont val="Calibri"/>
        <family val="2"/>
        <scheme val="minor"/>
      </rPr>
      <t xml:space="preserve">EMBALSE DE NAVALMEDIO: </t>
    </r>
    <r>
      <rPr>
        <sz val="11"/>
        <color theme="1"/>
        <rFont val="Calibri"/>
        <family val="2"/>
        <scheme val="minor"/>
      </rPr>
      <t xml:space="preserve"> Perímetro del embalse, salvo tramos vedados.</t>
    </r>
  </si>
  <si>
    <t>Por la ctra. M-601, desviación a la izquierda, pasando el nudo con la ctra. M-607.</t>
  </si>
  <si>
    <t>CNAVA001</t>
  </si>
  <si>
    <t>Navacerrada</t>
  </si>
  <si>
    <t>Subcuenca Jarama / Navacerrada</t>
  </si>
  <si>
    <r>
      <rPr>
        <b/>
        <sz val="11"/>
        <color theme="1"/>
        <rFont val="Calibri"/>
        <family val="2"/>
        <scheme val="minor"/>
      </rPr>
      <t>EMBALSE DE NAVACERRADA:</t>
    </r>
    <r>
      <rPr>
        <sz val="11"/>
        <color theme="1"/>
        <rFont val="Calibri"/>
        <family val="2"/>
        <scheme val="minor"/>
      </rPr>
      <t xml:space="preserve"> Perímetro del embalse, salvo tramos vedados.</t>
    </r>
  </si>
  <si>
    <t>Desde la localidad de Navacerrada.</t>
  </si>
  <si>
    <t>CMOLH001</t>
  </si>
  <si>
    <t>Molino Horcajada Tramo I</t>
  </si>
  <si>
    <r>
      <rPr>
        <b/>
        <sz val="11"/>
        <color theme="1"/>
        <rFont val="Calibri"/>
        <family val="2"/>
        <scheme val="minor"/>
      </rPr>
      <t>MOLINO DE LA HORCAJADA:</t>
    </r>
    <r>
      <rPr>
        <sz val="11"/>
        <color theme="1"/>
        <rFont val="Calibri"/>
        <family val="2"/>
        <scheme val="minor"/>
      </rPr>
      <t xml:space="preserve"> Tramo I: desde la presa del embalse de Pinilla, hasta la cola del Embalse de Casillas.</t>
    </r>
  </si>
  <si>
    <t>Por la ctra. M-604, con aparcamiento municipal en la zona de «Hoya Encavera».</t>
  </si>
  <si>
    <t>CMOLH002</t>
  </si>
  <si>
    <t>Molino Horcajada Tramo II</t>
  </si>
  <si>
    <r>
      <rPr>
        <b/>
        <sz val="11"/>
        <color theme="1"/>
        <rFont val="Calibri"/>
        <family val="2"/>
        <scheme val="minor"/>
      </rPr>
      <t xml:space="preserve">MOLINO DE LA HORCAJADA: </t>
    </r>
    <r>
      <rPr>
        <sz val="11"/>
        <color theme="1"/>
        <rFont val="Calibri"/>
        <family val="2"/>
        <scheme val="minor"/>
      </rPr>
      <t>Tramo II: desde el fin del tramo I, cruce del río Lozoya con el camino del Tomillar, en paso hormigonado para el ganado. UTM ETRS89: (440.121; 4.532.895)</t>
    </r>
  </si>
  <si>
    <t>Por la ctra. M-604, con aparcamientos en las zonas de «El Molino», «Puente Taboada», «Puente de la ctra. M-604» y «Restaurante El Anzuelo»</t>
  </si>
  <si>
    <t>CMOLH003</t>
  </si>
  <si>
    <t>Molino Horcajada Tramo III</t>
  </si>
  <si>
    <r>
      <rPr>
        <b/>
        <sz val="11"/>
        <color theme="1"/>
        <rFont val="Calibri"/>
        <family val="2"/>
        <scheme val="minor"/>
      </rPr>
      <t xml:space="preserve">MOLINO DE LA HORCAJADA: </t>
    </r>
    <r>
      <rPr>
        <sz val="11"/>
        <color theme="1"/>
        <rFont val="Calibri"/>
        <family val="2"/>
        <scheme val="minor"/>
      </rPr>
      <t>Tramo III: desde el fin del tramo II, hasta la confluencia del río Lozoya con el arroyo de Santiago o de Gargantilla.</t>
    </r>
  </si>
  <si>
    <t>Por la ctra. M-604, con aparcamientos en las zonas de «Restaurante El Anzuelo», urbanización  «El Tomillar»</t>
  </si>
  <si>
    <t>CSMAc002</t>
  </si>
  <si>
    <t>Santa María Alameda I Tramo II Cofio</t>
  </si>
  <si>
    <t>Subcuenca Alberche / Cofio</t>
  </si>
  <si>
    <r>
      <rPr>
        <b/>
        <sz val="11"/>
        <color theme="1"/>
        <rFont val="Calibri"/>
        <family val="2"/>
        <scheme val="minor"/>
      </rPr>
      <t xml:space="preserve">SANTA MARIA I – COFIO: </t>
    </r>
    <r>
      <rPr>
        <sz val="11"/>
        <color theme="1"/>
        <rFont val="Calibri"/>
        <family val="2"/>
        <scheme val="minor"/>
      </rPr>
      <t xml:space="preserve"> Tramo II: desde el fin del tramo I-I Cofio, hasta la unión de los ríos Cofio y Aceña.</t>
    </r>
  </si>
  <si>
    <t>Por Avda. Pimpollar, desde Urbanización «El Pimpollar», término de Sta. Mª de la Alameda.</t>
  </si>
  <si>
    <t>CSMAa001</t>
  </si>
  <si>
    <t>Santa María Alameda II Tramo I Aceña</t>
  </si>
  <si>
    <t>Subcuenca Alberche / Aceña</t>
  </si>
  <si>
    <r>
      <rPr>
        <b/>
        <sz val="11"/>
        <color theme="1"/>
        <rFont val="Calibri"/>
        <family val="2"/>
        <scheme val="minor"/>
      </rPr>
      <t>SANTA MARIA II – ACEÑA:</t>
    </r>
    <r>
      <rPr>
        <sz val="11"/>
        <color theme="1"/>
        <rFont val="Calibri"/>
        <family val="2"/>
        <scheme val="minor"/>
      </rPr>
      <t xml:space="preserve"> Tramo I: desde la entrada del río Aceña en la Comunidad de Madrid, hasta el cruce del río Aceña con la ctra. M-535 (puente de la Aceña)</t>
    </r>
  </si>
  <si>
    <t>Desde el puente del cruce del río Aceña con la M-535.</t>
  </si>
  <si>
    <t>CSMAa002</t>
  </si>
  <si>
    <t>Santa María Alameda II Tramo II Aceña</t>
  </si>
  <si>
    <r>
      <rPr>
        <b/>
        <sz val="11"/>
        <color theme="1"/>
        <rFont val="Calibri"/>
        <family val="2"/>
        <scheme val="minor"/>
      </rPr>
      <t>SANTA MARIA II – ACEÑA:</t>
    </r>
    <r>
      <rPr>
        <sz val="11"/>
        <color theme="1"/>
        <rFont val="Calibri"/>
        <family val="2"/>
        <scheme val="minor"/>
      </rPr>
      <t xml:space="preserve"> Tramo II: desde el fin del tramo II-I Aceña, hasta la zona conocida como «Los Huertos», en el término de Santa María de la Alameda.</t>
    </r>
  </si>
  <si>
    <t>CSMAa003</t>
  </si>
  <si>
    <t>Santa María Alameda II Tramo III  Aceña</t>
  </si>
  <si>
    <r>
      <rPr>
        <b/>
        <sz val="11"/>
        <color theme="1"/>
        <rFont val="Calibri"/>
        <family val="2"/>
        <scheme val="minor"/>
      </rPr>
      <t>SANTA MARIA II – ACEÑA:</t>
    </r>
    <r>
      <rPr>
        <sz val="11"/>
        <color theme="1"/>
        <rFont val="Calibri"/>
        <family val="2"/>
        <scheme val="minor"/>
      </rPr>
      <t xml:space="preserve"> Tramo III: desde el fin del tramo II-II Aceña, hasta la unión de los ríos Cofio y Aceña.</t>
    </r>
  </si>
  <si>
    <t>Desde el parking inicio de la «Ruta de la Geología» ubicado en el cruce de la M-538 con el río Aceña</t>
  </si>
  <si>
    <t>CMIRA001</t>
  </si>
  <si>
    <t>Miraflores</t>
  </si>
  <si>
    <t>Subcuenca Jarama / Manzanares</t>
  </si>
  <si>
    <r>
      <rPr>
        <b/>
        <sz val="11"/>
        <color theme="1"/>
        <rFont val="Calibri"/>
        <family val="2"/>
        <scheme val="minor"/>
      </rPr>
      <t>EMBALSE DE MIRAFLORES</t>
    </r>
    <r>
      <rPr>
        <sz val="11"/>
        <color theme="1"/>
        <rFont val="Calibri"/>
        <family val="2"/>
        <scheme val="minor"/>
      </rPr>
      <t>: Perímetro del embalse, salvo tramos vedados.</t>
    </r>
  </si>
  <si>
    <t>Por la ctra. M-611 hacia el puerto de la Morcuera.</t>
  </si>
  <si>
    <t>CSANT001</t>
  </si>
  <si>
    <t>Santillana A</t>
  </si>
  <si>
    <r>
      <rPr>
        <b/>
        <sz val="11"/>
        <color theme="1"/>
        <rFont val="Calibri"/>
        <family val="2"/>
        <scheme val="minor"/>
      </rPr>
      <t>EMBALSE DE SANTILLANA: TRAMO A</t>
    </r>
    <r>
      <rPr>
        <sz val="11"/>
        <color theme="1"/>
        <rFont val="Calibri"/>
        <family val="2"/>
        <scheme val="minor"/>
      </rPr>
      <t>: En margen izquierda, en el puente del arroyo de Samburiel o río Navacerrada, hasta el punto de la margen izquierda definido por la trayectoria perpendicular a la ctra. M-608 a la altura de la rotonda de acceso a la urbanización «Peña del Gato».</t>
    </r>
  </si>
  <si>
    <t>sin dato</t>
  </si>
  <si>
    <t>CSANT002</t>
  </si>
  <si>
    <t>Santillana B</t>
  </si>
  <si>
    <t>N</t>
  </si>
  <si>
    <r>
      <rPr>
        <b/>
        <sz val="11"/>
        <color theme="1"/>
        <rFont val="Calibri"/>
        <family val="2"/>
        <scheme val="minor"/>
      </rPr>
      <t xml:space="preserve">EMBALSE DE SANTILLANA: TRAMO B: </t>
    </r>
    <r>
      <rPr>
        <sz val="11"/>
        <color theme="1"/>
        <rFont val="Calibri"/>
        <family val="2"/>
        <scheme val="minor"/>
      </rPr>
      <t>En margen izquierda, en la desembocadura del arroyo de Chozas, hasta punto distante 650 m del muro de la presa.</t>
    </r>
  </si>
  <si>
    <t>CSANT003</t>
  </si>
  <si>
    <t>Santillana C</t>
  </si>
  <si>
    <r>
      <rPr>
        <b/>
        <sz val="11"/>
        <color theme="1"/>
        <rFont val="Calibri"/>
        <family val="2"/>
        <scheme val="minor"/>
      </rPr>
      <t>EMBALSE DE SANTILLANA: TRAMO C:</t>
    </r>
    <r>
      <rPr>
        <sz val="11"/>
        <color theme="1"/>
        <rFont val="Calibri"/>
        <family val="2"/>
        <scheme val="minor"/>
      </rPr>
      <t xml:space="preserve"> En margen derecha, puente del arroyo de Samburiel o río Navacerrada, hasta el punto señalado a la altura de la finca del Espinarejo.</t>
    </r>
  </si>
  <si>
    <t>CBARR001</t>
  </si>
  <si>
    <t>La Barranca</t>
  </si>
  <si>
    <r>
      <rPr>
        <b/>
        <sz val="11"/>
        <color theme="1"/>
        <rFont val="Calibri"/>
        <family val="2"/>
        <scheme val="minor"/>
      </rPr>
      <t>PRESAS DE LA BARRANCA:</t>
    </r>
    <r>
      <rPr>
        <sz val="11"/>
        <color theme="1"/>
        <rFont val="Calibri"/>
        <family val="2"/>
        <scheme val="minor"/>
      </rPr>
      <t xml:space="preserve"> Perímetro del embalse del Ejército del Aire, salvo tramos vedados.</t>
    </r>
  </si>
  <si>
    <t>Por pista forestal, desde la ctra. M-607.</t>
  </si>
  <si>
    <t>CBARR002</t>
  </si>
  <si>
    <r>
      <rPr>
        <b/>
        <sz val="11"/>
        <color theme="1"/>
        <rFont val="Calibri"/>
        <family val="2"/>
        <scheme val="minor"/>
      </rPr>
      <t>PRESAS DE LA BARRANCA:</t>
    </r>
    <r>
      <rPr>
        <sz val="11"/>
        <color theme="1"/>
        <rFont val="Calibri"/>
        <family val="2"/>
        <scheme val="minor"/>
      </rPr>
      <t xml:space="preserve"> Perímetro del embalse del Pueblo de Navacerrada, salvo tramos vedados.</t>
    </r>
  </si>
  <si>
    <t>CVELL001</t>
  </si>
  <si>
    <t>El Vellón Tramo I</t>
  </si>
  <si>
    <t>Subcuenca Jarama / Guadalix</t>
  </si>
  <si>
    <r>
      <rPr>
        <b/>
        <sz val="11"/>
        <color theme="1"/>
        <rFont val="Calibri"/>
        <family val="2"/>
        <scheme val="minor"/>
      </rPr>
      <t xml:space="preserve">EMBALSE DE PEDREZUELA EL VELLÓN TRAMO I: </t>
    </r>
    <r>
      <rPr>
        <sz val="11"/>
        <color theme="1"/>
        <rFont val="Calibri"/>
        <family val="2"/>
        <scheme val="minor"/>
      </rPr>
      <t>Desde la desembocadura del arroyo de Valdesalices (recula «Peña Rubia») y desde el inicio, con sentido horario, hasta el punto señalizado a la altura de la ermita de Nª Sra. de la Virgen del Espinar</t>
    </r>
    <r>
      <rPr>
        <b/>
        <sz val="11"/>
        <color theme="1"/>
        <rFont val="Calibri"/>
        <family val="2"/>
        <scheme val="minor"/>
      </rPr>
      <t xml:space="preserve">
Otra información de interés:
</t>
    </r>
    <r>
      <rPr>
        <sz val="11"/>
        <color theme="1"/>
        <rFont val="Calibri"/>
        <family val="2"/>
        <scheme val="minor"/>
      </rPr>
      <t>Excepcionalmente, podrán autorizarse campeonatos oficiales en la zona definida por la primera recula del embalse desde el arroyo de Valdesalices, margen derecha hacia la presa.
Está permitida únicamente la pesca desde orilla, estando prohibida la pesca desde embarcación o cualquier artículo de flotación, salvo autorización expresa de la Consejería de Medio Ambiente, Agricultura e Interior.</t>
    </r>
  </si>
  <si>
    <t>CVELL002</t>
  </si>
  <si>
    <t>El Vellón Tramo II</t>
  </si>
  <si>
    <r>
      <rPr>
        <b/>
        <sz val="11"/>
        <color theme="1"/>
        <rFont val="Calibri"/>
        <family val="2"/>
        <scheme val="minor"/>
      </rPr>
      <t xml:space="preserve">EMBALSE DE PEDREZUELA EL VELLÓN TRAMO II: </t>
    </r>
    <r>
      <rPr>
        <sz val="11"/>
        <color theme="1"/>
        <rFont val="Calibri"/>
        <family val="2"/>
        <scheme val="minor"/>
      </rPr>
      <t xml:space="preserve">Desde la desembocadura del arroyo Garguera y desde el inicio, con sentido horario, hasta el talud de la antigua carretera que cruza el embalse a la altura del Peñón de Montecillo. </t>
    </r>
    <r>
      <rPr>
        <b/>
        <sz val="11"/>
        <color theme="1"/>
        <rFont val="Calibri"/>
        <family val="2"/>
        <scheme val="minor"/>
      </rPr>
      <t xml:space="preserve">
Otra información de interés:
</t>
    </r>
    <r>
      <rPr>
        <sz val="11"/>
        <color theme="1"/>
        <rFont val="Calibri"/>
        <family val="2"/>
        <scheme val="minor"/>
      </rPr>
      <t>Excepcionalmente, podrán autorizarse campeonatos oficiales en la zona definida por la primera recula del embalse desde el arroyo de Valdesalices, margen derecha hacia la presa.
Está permitida únicamente la pesca desde orilla, estando prohibida la pesca desde embarcación o cualquier artículo de flotación, salvo autorización expresa de la Consejería de Medio Ambiente, Agricultura e Interior.</t>
    </r>
  </si>
  <si>
    <t>CVELL003</t>
  </si>
  <si>
    <t>El Vellón Tramo III</t>
  </si>
  <si>
    <r>
      <rPr>
        <b/>
        <sz val="11"/>
        <color theme="1"/>
        <rFont val="Calibri"/>
        <family val="2"/>
        <scheme val="minor"/>
      </rPr>
      <t xml:space="preserve">EMBALSE DE PEDREZUELA EL VELLÓN TRAMO III: </t>
    </r>
    <r>
      <rPr>
        <sz val="11"/>
        <color theme="1"/>
        <rFont val="Calibri"/>
        <family val="2"/>
        <scheme val="minor"/>
      </rPr>
      <t>Desde la intersección de la antigua carretera que cruza el embalse a la altura de Cabeza del Puerco y desde el inicio, con sentido horario, hasta 100 metros antes de llegar a la presa.</t>
    </r>
    <r>
      <rPr>
        <b/>
        <sz val="11"/>
        <color theme="1"/>
        <rFont val="Calibri"/>
        <family val="2"/>
        <scheme val="minor"/>
      </rPr>
      <t xml:space="preserve">
Otra información de interés:
</t>
    </r>
    <r>
      <rPr>
        <sz val="11"/>
        <color theme="1"/>
        <rFont val="Calibri"/>
        <family val="2"/>
        <scheme val="minor"/>
      </rPr>
      <t>Excepcionalmente, podrán autorizarse campeonatos oficiales en la zona definida por la primera recula del embalse desde el arroyo de Valdesalices, margen derecha hacia la presa.
Está permitida únicamente la pesca desde orilla, estando prohibida la pesca desde embarcación o cualquier artículo de flotación, salvo autorización expresa de la Consejería de Medio Ambiente, Agricultura e Interior.</t>
    </r>
  </si>
  <si>
    <t>CVALM001</t>
  </si>
  <si>
    <t>Valmayor</t>
  </si>
  <si>
    <t>Subcuenca Guadarrama / Aulencia</t>
  </si>
  <si>
    <r>
      <rPr>
        <b/>
        <sz val="11"/>
        <color theme="1"/>
        <rFont val="Calibri"/>
        <family val="2"/>
        <scheme val="minor"/>
      </rPr>
      <t>EL EMBALSE DE VALMAYOR</t>
    </r>
    <r>
      <rPr>
        <sz val="11"/>
        <color theme="1"/>
        <rFont val="Calibri"/>
        <family val="2"/>
        <scheme val="minor"/>
      </rPr>
      <t>: Perímetro del embalse en los términos municipales de Valdemorillo, El Escorial y Colmenarejo, salvo tramos vedados de reserva señalizados.</t>
    </r>
  </si>
  <si>
    <t>CFUEN001</t>
  </si>
  <si>
    <t>Fuentidueña Tajo</t>
  </si>
  <si>
    <r>
      <rPr>
        <b/>
        <sz val="11"/>
        <color theme="1"/>
        <rFont val="Calibri"/>
        <family val="2"/>
        <scheme val="minor"/>
      </rPr>
      <t>FUENTIDUEÑA</t>
    </r>
    <r>
      <rPr>
        <sz val="11"/>
        <color theme="1"/>
        <rFont val="Calibri"/>
        <family val="2"/>
        <scheme val="minor"/>
      </rPr>
      <t>: Río Tajo a en el término municipal de Fuentidueña de Tajo, en el vértice de separación del término de Estremera, hasta la presa (azud) de Buenamesón, en los términos de Villamanrique de Tajo y Villarejo de Salvanés.</t>
    </r>
  </si>
  <si>
    <t>En función de la zona de pesca:
- Desde el casco urbano de Fuentidueña, por C/ Bajada al Río
- Por ctra. M-831 (puente Eiffel sobre el río Tajo),- Por ctra. M-326, por camino agrícola desde cruces de C/ Begonias con C/ Bajada al Pilancón y con Paseo de las Petunias.</t>
  </si>
  <si>
    <t>CTJOA001</t>
  </si>
  <si>
    <t>Aranjuez</t>
  </si>
  <si>
    <r>
      <rPr>
        <b/>
        <sz val="11"/>
        <color theme="1"/>
        <rFont val="Calibri"/>
        <family val="2"/>
        <scheme val="minor"/>
      </rPr>
      <t>ARANJUEZ</t>
    </r>
    <r>
      <rPr>
        <sz val="11"/>
        <color theme="1"/>
        <rFont val="Calibri"/>
        <family val="2"/>
        <scheme val="minor"/>
      </rPr>
      <t>: desde el puente «de Barcas», en el término de Aranjuez, hasta la desembocadura del rio Jarama en el río Tajo.</t>
    </r>
  </si>
  <si>
    <t>En función de la zona de pesca:
- Por ctra. M-305
- Por C/ Romana
- Por camino rural paralelo a río Tajo en margen derecha hasta final del coto.</t>
  </si>
  <si>
    <t>OBJECTID_1 *</t>
  </si>
  <si>
    <t>Shape *</t>
  </si>
  <si>
    <t>OBJECTID</t>
  </si>
  <si>
    <t>DS_SUBCUEN</t>
  </si>
  <si>
    <t>Point</t>
  </si>
  <si>
    <t>inicio</t>
  </si>
  <si>
    <t>I Angostura inicio</t>
  </si>
  <si>
    <r>
      <rPr>
        <b/>
        <sz val="11"/>
        <color theme="1"/>
        <rFont val="Calibri"/>
        <family val="2"/>
        <scheme val="minor"/>
      </rPr>
      <t xml:space="preserve">ANGOSTURA: </t>
    </r>
    <r>
      <rPr>
        <sz val="11"/>
        <color theme="1"/>
        <rFont val="Calibri"/>
        <family val="2"/>
        <scheme val="minor"/>
      </rPr>
      <t>Desde la unión de los arroyos Guarramillas y Peñalara y fin en la estación de aforos, 300 metros aguas arriba, de la presa del embalse del Pradillo.</t>
    </r>
  </si>
  <si>
    <t>fin</t>
  </si>
  <si>
    <t>I Angostura fin</t>
  </si>
  <si>
    <t>II Rascafría</t>
  </si>
  <si>
    <t>fin b</t>
  </si>
  <si>
    <t>II Rascafría fin b</t>
  </si>
  <si>
    <r>
      <rPr>
        <b/>
        <sz val="11"/>
        <color theme="1"/>
        <rFont val="Calibri"/>
        <family val="2"/>
        <scheme val="minor"/>
      </rPr>
      <t xml:space="preserve">RASCAFRÍA: </t>
    </r>
    <r>
      <rPr>
        <sz val="11"/>
        <color theme="1"/>
        <rFont val="Calibri"/>
        <family val="2"/>
        <scheme val="minor"/>
      </rPr>
      <t>Desde la presa del embalse del Pradillo, hasta el cruce del río Lozoya con la carretera M-611 en el término municipal de Rascafría.</t>
    </r>
  </si>
  <si>
    <t>Por las ctras, M-604 y M-611.</t>
  </si>
  <si>
    <t>fin a</t>
  </si>
  <si>
    <t>II Rascafría fin a</t>
  </si>
  <si>
    <r>
      <rPr>
        <b/>
        <sz val="11"/>
        <color theme="1"/>
        <rFont val="Calibri"/>
        <family val="2"/>
        <scheme val="minor"/>
      </rPr>
      <t>RASCAFRÍA:</t>
    </r>
    <r>
      <rPr>
        <sz val="11"/>
        <color theme="1"/>
        <rFont val="Calibri"/>
        <family val="2"/>
        <scheme val="minor"/>
      </rPr>
      <t xml:space="preserve"> Desde la presa del embalse del Pradillo, hasta el cruce del río Lozoya con la carretera M-611 en el término municipal de Rascafría.</t>
    </r>
  </si>
  <si>
    <t>inicio a</t>
  </si>
  <si>
    <t>II Rascafría inicio a</t>
  </si>
  <si>
    <t>inicio b</t>
  </si>
  <si>
    <t>II Rascafría inicio b</t>
  </si>
  <si>
    <t>III Alameda fin</t>
  </si>
  <si>
    <r>
      <rPr>
        <b/>
        <sz val="11"/>
        <color theme="1"/>
        <rFont val="Calibri"/>
        <family val="2"/>
        <scheme val="minor"/>
      </rPr>
      <t xml:space="preserve">ALAMEDA: </t>
    </r>
    <r>
      <rPr>
        <sz val="11"/>
        <color theme="1"/>
        <rFont val="Calibri"/>
        <family val="2"/>
        <scheme val="minor"/>
      </rPr>
      <t>Desde el puente puentes de Oteruelo del Valle sobre el río Lozoya, hasta el puente de Pinilla del Valle sobre el río Lozoya, El puente está vedado.</t>
    </r>
  </si>
  <si>
    <t>III Alameda inicio</t>
  </si>
  <si>
    <t>IV Pinilla fin b</t>
  </si>
  <si>
    <t>IV Pinilla inicio a</t>
  </si>
  <si>
    <t>IV Pinilla fin a</t>
  </si>
  <si>
    <r>
      <rPr>
        <b/>
        <sz val="11"/>
        <color theme="1"/>
        <rFont val="Calibri"/>
        <family val="2"/>
        <scheme val="minor"/>
      </rPr>
      <t>PINILLA:</t>
    </r>
    <r>
      <rPr>
        <sz val="11"/>
        <color theme="1"/>
        <rFont val="Calibri"/>
        <family val="2"/>
        <scheme val="minor"/>
      </rPr>
      <t xml:space="preserve"> Perímetro del embalse, salvo tramos vedados,</t>
    </r>
  </si>
  <si>
    <t>IV Pinilla inicio b</t>
  </si>
  <si>
    <r>
      <rPr>
        <b/>
        <sz val="11"/>
        <color theme="1"/>
        <rFont val="Calibri"/>
        <family val="2"/>
        <scheme val="minor"/>
      </rPr>
      <t>PINILLA</t>
    </r>
    <r>
      <rPr>
        <sz val="11"/>
        <color theme="1"/>
        <rFont val="Calibri"/>
        <family val="2"/>
        <scheme val="minor"/>
      </rPr>
      <t>: Perímetro del embalse, salvo tramos vedados,</t>
    </r>
  </si>
  <si>
    <t>inicio d</t>
  </si>
  <si>
    <t>La Jarosa inicio d</t>
  </si>
  <si>
    <r>
      <rPr>
        <b/>
        <sz val="11"/>
        <color theme="1"/>
        <rFont val="Calibri"/>
        <family val="2"/>
        <scheme val="minor"/>
      </rPr>
      <t>EMBALSE DE LA JAROSA:</t>
    </r>
    <r>
      <rPr>
        <sz val="11"/>
        <color theme="1"/>
        <rFont val="Calibri"/>
        <family val="2"/>
        <scheme val="minor"/>
      </rPr>
      <t xml:space="preserve"> Perímetro del embalse, salvo tramos vedados,</t>
    </r>
  </si>
  <si>
    <t>inicio c</t>
  </si>
  <si>
    <t>La Jarosa inicio c</t>
  </si>
  <si>
    <t>La Jarosa inicio a</t>
  </si>
  <si>
    <t>inicio e</t>
  </si>
  <si>
    <t>La Jarosa inicio e</t>
  </si>
  <si>
    <r>
      <rPr>
        <b/>
        <sz val="11"/>
        <color theme="1"/>
        <rFont val="Calibri"/>
        <family val="2"/>
        <scheme val="minor"/>
      </rPr>
      <t xml:space="preserve">EMBALSE DE LA JAROSA: </t>
    </r>
    <r>
      <rPr>
        <sz val="11"/>
        <color theme="1"/>
        <rFont val="Calibri"/>
        <family val="2"/>
        <scheme val="minor"/>
      </rPr>
      <t>Perímetro del embalse, salvo tramos vedados,</t>
    </r>
  </si>
  <si>
    <t>La Jarosa fin</t>
  </si>
  <si>
    <t>La Jarosa inicio b</t>
  </si>
  <si>
    <t>Navalmedio fin</t>
  </si>
  <si>
    <r>
      <rPr>
        <b/>
        <sz val="11"/>
        <color theme="1"/>
        <rFont val="Calibri"/>
        <family val="2"/>
        <scheme val="minor"/>
      </rPr>
      <t xml:space="preserve">EMBALSE DE NAVALMEDIO: </t>
    </r>
    <r>
      <rPr>
        <sz val="11"/>
        <color theme="1"/>
        <rFont val="Calibri"/>
        <family val="2"/>
        <scheme val="minor"/>
      </rPr>
      <t>Perímetro del embalse, salvo tramos vedados,</t>
    </r>
  </si>
  <si>
    <t>Navalmedio inicio</t>
  </si>
  <si>
    <t>Navacerrada inicio</t>
  </si>
  <si>
    <r>
      <rPr>
        <b/>
        <sz val="11"/>
        <color theme="1"/>
        <rFont val="Calibri"/>
        <family val="2"/>
        <scheme val="minor"/>
      </rPr>
      <t>EMBALSE DE NAVACERRADA:</t>
    </r>
    <r>
      <rPr>
        <sz val="11"/>
        <color theme="1"/>
        <rFont val="Calibri"/>
        <family val="2"/>
        <scheme val="minor"/>
      </rPr>
      <t xml:space="preserve"> Perímetro del embalse, salvo tramos vedados,</t>
    </r>
  </si>
  <si>
    <t>Navacerrada fin</t>
  </si>
  <si>
    <r>
      <rPr>
        <b/>
        <sz val="11"/>
        <color theme="1"/>
        <rFont val="Calibri"/>
        <family val="2"/>
        <scheme val="minor"/>
      </rPr>
      <t xml:space="preserve">EMBALSE DE NAVACERRADA: </t>
    </r>
    <r>
      <rPr>
        <sz val="11"/>
        <color theme="1"/>
        <rFont val="Calibri"/>
        <family val="2"/>
        <scheme val="minor"/>
      </rPr>
      <t>Perímetro del embalse, salvo tramos vedados,</t>
    </r>
  </si>
  <si>
    <t>Molino Horcajada Tramo I fin</t>
  </si>
  <si>
    <r>
      <rPr>
        <b/>
        <sz val="11"/>
        <color theme="1"/>
        <rFont val="Calibri"/>
        <family val="2"/>
        <scheme val="minor"/>
      </rPr>
      <t xml:space="preserve">MOLINO DE LA HORCAJADA: </t>
    </r>
    <r>
      <rPr>
        <sz val="11"/>
        <color theme="1"/>
        <rFont val="Calibri"/>
        <family val="2"/>
        <scheme val="minor"/>
      </rPr>
      <t>Tramo I: desde la presa del embalse de Pinilla, hasta la cola del Embalse de Casillas,</t>
    </r>
  </si>
  <si>
    <t>Molino Horcajada Tramo I inicio</t>
  </si>
  <si>
    <r>
      <rPr>
        <b/>
        <sz val="11"/>
        <color theme="1"/>
        <rFont val="Calibri"/>
        <family val="2"/>
        <scheme val="minor"/>
      </rPr>
      <t>MOLINO DE LA HORCAJADA:</t>
    </r>
    <r>
      <rPr>
        <sz val="11"/>
        <color theme="1"/>
        <rFont val="Calibri"/>
        <family val="2"/>
        <scheme val="minor"/>
      </rPr>
      <t xml:space="preserve"> Tramo I: desde la presa del embalse de Pinilla, hasta la cola del Embalse de Casillas,</t>
    </r>
  </si>
  <si>
    <t>Molino Horcajada Tramo II inicio</t>
  </si>
  <si>
    <r>
      <rPr>
        <b/>
        <sz val="11"/>
        <color theme="1"/>
        <rFont val="Calibri"/>
        <family val="2"/>
        <scheme val="minor"/>
      </rPr>
      <t xml:space="preserve">MOLINO DE LA HORCAJADA: </t>
    </r>
    <r>
      <rPr>
        <sz val="11"/>
        <color theme="1"/>
        <rFont val="Calibri"/>
        <family val="2"/>
        <scheme val="minor"/>
      </rPr>
      <t>Tramo II: desde el fin del tramo I, cruce del río Lozoya con el camino del Tomillar, en paso hormigonado para el ganado, UTM ETRS89: (440,121; 4,532,895)</t>
    </r>
  </si>
  <si>
    <t>Por la ctra. M-604, con aparcamientos en las zonas de «El Molino», «Puente Taboada», «Puente de la ctra. M-604» y «Restaurante El Anzuelo».</t>
  </si>
  <si>
    <t>Molino Horcajada Tramo II fin</t>
  </si>
  <si>
    <t>Molino Horcajada Tramo III inicio</t>
  </si>
  <si>
    <r>
      <rPr>
        <b/>
        <sz val="11"/>
        <color theme="1"/>
        <rFont val="Calibri"/>
        <family val="2"/>
        <scheme val="minor"/>
      </rPr>
      <t xml:space="preserve">MOLINO DE LA HORCAJADA: </t>
    </r>
    <r>
      <rPr>
        <sz val="11"/>
        <color theme="1"/>
        <rFont val="Calibri"/>
        <family val="2"/>
        <scheme val="minor"/>
      </rPr>
      <t>Tramo III: desde el fin del tramo II, hasta la confluencia del río Lozoya con el arroyo de Santiago o de Gargantilla,</t>
    </r>
  </si>
  <si>
    <t>Por la ctra. M-604, con aparcamientos en las zonas de «Restaurante El Anzuelo», urbanización  «El Tomillar».</t>
  </si>
  <si>
    <t>Molino Horcajada Tramo III fin</t>
  </si>
  <si>
    <t>Santa María Alameda I Tramo II Cofio fin</t>
  </si>
  <si>
    <r>
      <rPr>
        <b/>
        <sz val="11"/>
        <color theme="1"/>
        <rFont val="Calibri"/>
        <family val="2"/>
        <scheme val="minor"/>
      </rPr>
      <t xml:space="preserve">SANTA MARIA I – COFIO: </t>
    </r>
    <r>
      <rPr>
        <sz val="11"/>
        <color theme="1"/>
        <rFont val="Calibri"/>
        <family val="2"/>
        <scheme val="minor"/>
      </rPr>
      <t xml:space="preserve"> Tramo II: desde el fin del tramo I-I Cofio, hasta el punto final de la colindancia con Castilla y León</t>
    </r>
  </si>
  <si>
    <t>Por Avda, Pimpollar, desde Urbanización «El Pimpollar», término de Sta, Mª de la Alameda.</t>
  </si>
  <si>
    <t>Santa María Alameda I Tramo II Cofio inicio</t>
  </si>
  <si>
    <t>Subcuenca Alberche / Acera</t>
  </si>
  <si>
    <t>Santa María Alameda II Tramo I Aceña inicio</t>
  </si>
  <si>
    <r>
      <rPr>
        <b/>
        <sz val="11"/>
        <color theme="1"/>
        <rFont val="Calibri"/>
        <family val="2"/>
        <scheme val="minor"/>
      </rPr>
      <t xml:space="preserve">SANTA MARIA II – ACEÑA: </t>
    </r>
    <r>
      <rPr>
        <sz val="11"/>
        <color theme="1"/>
        <rFont val="Calibri"/>
        <family val="2"/>
        <scheme val="minor"/>
      </rPr>
      <t>Tramo I: desde la entrada del río Aceña en la Comunidad de Madrid, hasta el cruce del río Aceña con la ctra. M-535 (puente de la Aceña)</t>
    </r>
  </si>
  <si>
    <t>Santa María Alameda II Tramo I Aceña fin</t>
  </si>
  <si>
    <t>Santa María Alameda II Tramo II Aceña inicio</t>
  </si>
  <si>
    <r>
      <rPr>
        <b/>
        <sz val="11"/>
        <color theme="1"/>
        <rFont val="Calibri"/>
        <family val="2"/>
        <scheme val="minor"/>
      </rPr>
      <t xml:space="preserve">SANTA MARIA II – ACEÑA: </t>
    </r>
    <r>
      <rPr>
        <sz val="11"/>
        <color theme="1"/>
        <rFont val="Calibri"/>
        <family val="2"/>
        <scheme val="minor"/>
      </rPr>
      <t>Tramo II: desde el fin del tramo II-I Aceña, hasta la zona conocida como «Los Huertos», en el término de Santa María de la Alameda,</t>
    </r>
  </si>
  <si>
    <t>Santa María Alameda II Tramo II Aceña fin</t>
  </si>
  <si>
    <r>
      <rPr>
        <b/>
        <sz val="11"/>
        <color theme="1"/>
        <rFont val="Calibri"/>
        <family val="2"/>
        <scheme val="minor"/>
      </rPr>
      <t>SANTA MARIA II – ACEÑA:</t>
    </r>
    <r>
      <rPr>
        <sz val="11"/>
        <color theme="1"/>
        <rFont val="Calibri"/>
        <family val="2"/>
        <scheme val="minor"/>
      </rPr>
      <t xml:space="preserve"> Tramo II: desde el fin del tramo II-I Aceña, hasta la zona conocida como «Los Huertos», en el término de Santa María de la Alameda,</t>
    </r>
  </si>
  <si>
    <t>Santa María Alameda II Tramo III Aceña</t>
  </si>
  <si>
    <t>Santa María Alameda II Tramo III  Aceña inicio</t>
  </si>
  <si>
    <r>
      <rPr>
        <b/>
        <sz val="11"/>
        <color theme="1"/>
        <rFont val="Calibri"/>
        <family val="2"/>
        <scheme val="minor"/>
      </rPr>
      <t xml:space="preserve">SANTA MARIA II – ACEÑA: </t>
    </r>
    <r>
      <rPr>
        <sz val="11"/>
        <color theme="1"/>
        <rFont val="Calibri"/>
        <family val="2"/>
        <scheme val="minor"/>
      </rPr>
      <t>Tramo III: desde el fin del tramo II-II Aceña, hasta la unión de los ríos Cofio y Aceña,</t>
    </r>
  </si>
  <si>
    <t>Desde el parking inicio de la «Ruta de la Geología» ubicado en el cruce de la M-538 con el río Aceña.</t>
  </si>
  <si>
    <t>Santa María Alameda II Tramo III  Aceña fin</t>
  </si>
  <si>
    <t>Miraflores fin</t>
  </si>
  <si>
    <r>
      <rPr>
        <b/>
        <sz val="11"/>
        <color theme="1"/>
        <rFont val="Calibri"/>
        <family val="2"/>
        <scheme val="minor"/>
      </rPr>
      <t xml:space="preserve">EMBALSE DE MIRAFLORES: </t>
    </r>
    <r>
      <rPr>
        <sz val="11"/>
        <color theme="1"/>
        <rFont val="Calibri"/>
        <family val="2"/>
        <scheme val="minor"/>
      </rPr>
      <t>Perímetro del embalse, salvo tramos vedados,</t>
    </r>
  </si>
  <si>
    <t>Miraflores inicio a</t>
  </si>
  <si>
    <t>Miraflores inicio b</t>
  </si>
  <si>
    <t>Miraflores inicio c</t>
  </si>
  <si>
    <r>
      <rPr>
        <b/>
        <sz val="11"/>
        <color theme="1"/>
        <rFont val="Calibri"/>
        <family val="2"/>
        <scheme val="minor"/>
      </rPr>
      <t>EMBALSE DE MIRAFLORES:</t>
    </r>
    <r>
      <rPr>
        <sz val="11"/>
        <color theme="1"/>
        <rFont val="Calibri"/>
        <family val="2"/>
        <scheme val="minor"/>
      </rPr>
      <t xml:space="preserve"> Perímetro del embalse, salvo tramos vedados,</t>
    </r>
  </si>
  <si>
    <t xml:space="preserve">fin </t>
  </si>
  <si>
    <t xml:space="preserve">Santillana A fin </t>
  </si>
  <si>
    <r>
      <rPr>
        <b/>
        <sz val="11"/>
        <color theme="1"/>
        <rFont val="Calibri"/>
        <family val="2"/>
        <scheme val="minor"/>
      </rPr>
      <t>EMBALSE DE SANTILLANA: TRAMO A:</t>
    </r>
    <r>
      <rPr>
        <sz val="11"/>
        <color theme="1"/>
        <rFont val="Calibri"/>
        <family val="2"/>
        <scheme val="minor"/>
      </rPr>
      <t xml:space="preserve"> En margen izquierda, en el puente del arroyo de Samburiel o río Navacerrada, hasta el punto de la margen izquierda definido por la trayectoria perpendicular a la ctra. M-608 a la altura de la rotonda de acceso a la urbanización «Peña del Gato»,</t>
    </r>
  </si>
  <si>
    <t>Santillana A inicio</t>
  </si>
  <si>
    <r>
      <rPr>
        <b/>
        <sz val="11"/>
        <color theme="1"/>
        <rFont val="Calibri"/>
        <family val="2"/>
        <scheme val="minor"/>
      </rPr>
      <t xml:space="preserve">EMBALSE DE SANTILLANA: TRAMO A: </t>
    </r>
    <r>
      <rPr>
        <sz val="11"/>
        <color theme="1"/>
        <rFont val="Calibri"/>
        <family val="2"/>
        <scheme val="minor"/>
      </rPr>
      <t>En margen izquierda, en el puente del arroyo de Samburiel o río Navacerrada, hasta el punto de la margen izquierda definido por la trayectoria perpendicular a la ctra. M-608 a la altura de la rotonda de acceso a la urbanización «Peña del Gato»,</t>
    </r>
  </si>
  <si>
    <t>Santillana B fin</t>
  </si>
  <si>
    <r>
      <rPr>
        <b/>
        <sz val="11"/>
        <color theme="1"/>
        <rFont val="Calibri"/>
        <family val="2"/>
        <scheme val="minor"/>
      </rPr>
      <t xml:space="preserve">EMBALSE DE SANTILLANA: TRAMO B: </t>
    </r>
    <r>
      <rPr>
        <sz val="11"/>
        <color theme="1"/>
        <rFont val="Calibri"/>
        <family val="2"/>
        <scheme val="minor"/>
      </rPr>
      <t>En margen izquierda, en la desembocadura del arroyo de Chozas, hasta punto distante 650 m del muro de la presa,</t>
    </r>
  </si>
  <si>
    <t>Santillana B inicio</t>
  </si>
  <si>
    <t>Santillana C inicio</t>
  </si>
  <si>
    <r>
      <rPr>
        <b/>
        <sz val="11"/>
        <color theme="1"/>
        <rFont val="Calibri"/>
        <family val="2"/>
        <scheme val="minor"/>
      </rPr>
      <t>EMBALSE DE SANTILLANA: TRAMO C:</t>
    </r>
    <r>
      <rPr>
        <sz val="11"/>
        <color theme="1"/>
        <rFont val="Calibri"/>
        <family val="2"/>
        <scheme val="minor"/>
      </rPr>
      <t xml:space="preserve"> En margen derecha, puente del arroyo de Samburiel o río Navacerrada, hasta el punto señalado a la altura de la finca del Espinarejo,</t>
    </r>
  </si>
  <si>
    <t>Santillana C fin</t>
  </si>
  <si>
    <r>
      <rPr>
        <b/>
        <sz val="11"/>
        <color theme="1"/>
        <rFont val="Calibri"/>
        <family val="2"/>
        <scheme val="minor"/>
      </rPr>
      <t xml:space="preserve">EMBALSE DE SANTILLANA: TRAMO C: </t>
    </r>
    <r>
      <rPr>
        <sz val="11"/>
        <color theme="1"/>
        <rFont val="Calibri"/>
        <family val="2"/>
        <scheme val="minor"/>
      </rPr>
      <t>En margen derecha. puente del arroyo de Samburiel o río Navacerrada. hasta el punto señalado a la altura de la finca del Espinarejo.</t>
    </r>
  </si>
  <si>
    <t>La Barranca I</t>
  </si>
  <si>
    <t>La Barranca I inicio</t>
  </si>
  <si>
    <t>La Barranca I fin</t>
  </si>
  <si>
    <t>La Barranca II</t>
  </si>
  <si>
    <t>La Barranca II fin</t>
  </si>
  <si>
    <r>
      <rPr>
        <b/>
        <sz val="11"/>
        <color theme="1"/>
        <rFont val="Calibri"/>
        <family val="2"/>
        <scheme val="minor"/>
      </rPr>
      <t xml:space="preserve">PRESAS DE LA BARRANCA: </t>
    </r>
    <r>
      <rPr>
        <sz val="11"/>
        <color theme="1"/>
        <rFont val="Calibri"/>
        <family val="2"/>
        <scheme val="minor"/>
      </rPr>
      <t>Perímetro del embalse del Pueblo de Navacerrada, salvo tramos vedados.</t>
    </r>
  </si>
  <si>
    <t>La Barranca II inicio</t>
  </si>
  <si>
    <t>El Vellón I</t>
  </si>
  <si>
    <t>El Vellón I inicio</t>
  </si>
  <si>
    <r>
      <rPr>
        <b/>
        <sz val="11"/>
        <color theme="1"/>
        <rFont val="Calibri"/>
        <family val="2"/>
        <scheme val="minor"/>
      </rPr>
      <t xml:space="preserve">EMBALSE DE PEDREZUELA EL VELLÓN TRAMO I: </t>
    </r>
    <r>
      <rPr>
        <sz val="11"/>
        <color theme="1"/>
        <rFont val="Calibri"/>
        <family val="2"/>
        <scheme val="minor"/>
      </rPr>
      <t>Desde la desembocadura del arroyo de Valdesalices (recula «Peña Rubia») y desde el inicio,con sentido horario, hasta el punto señalizado a la altura de la ermita de Nª Sra, de la Virgen del Espinar
Otra información de interés:
Excepcionalmente, podrán autorizarse campeonatos oficiales en la zona definida por la primera recula del embalse desde el arroyo de Valdesalices, margen derecha hacia la presa.
Está permitida únicamente la pesca desde orilla, estando prohibida la pesca desde embarcación o cualquier artículo de flotación, salvo autorización expresa de la Consejería de Medio Ambiente, Agricultura e Interior.</t>
    </r>
  </si>
  <si>
    <t>El Vellón I fin</t>
  </si>
  <si>
    <t>El Vellón II</t>
  </si>
  <si>
    <t>El Vellón II fin</t>
  </si>
  <si>
    <r>
      <rPr>
        <b/>
        <sz val="11"/>
        <color theme="1"/>
        <rFont val="Calibri"/>
        <family val="2"/>
        <scheme val="minor"/>
      </rPr>
      <t xml:space="preserve">EMBALSE DE PEDREZUELA EL VELLÓN TRAMO II: </t>
    </r>
    <r>
      <rPr>
        <sz val="11"/>
        <color theme="1"/>
        <rFont val="Calibri"/>
        <family val="2"/>
        <scheme val="minor"/>
      </rPr>
      <t>Desde la desembocadura del arroyo Garguera y desde el inicio, con sentido horario, hasta el talud de la antigua carretera que cruza el embalse a la altura del Peñón de Montecillo, 
Otra información de interés:
Excepcionalmente, podrán autorizarse campeonatos oficiales en la zona definida por la primera recula del embalse desde el arroyo de Valdesalices, margen derecha hacia la presa.
Está permitida únicamente la pesca desde orilla, estando prohibida la pesca desde embarcación o cualquier artículo de flotación, salvo autorización expresa de la Consejería de Medio Ambiente, Agricultura e Interior.</t>
    </r>
  </si>
  <si>
    <t>El Vellón II inicio</t>
  </si>
  <si>
    <t>El Vellón III</t>
  </si>
  <si>
    <t>El Vellón III fin</t>
  </si>
  <si>
    <r>
      <rPr>
        <b/>
        <sz val="11"/>
        <color theme="1"/>
        <rFont val="Calibri"/>
        <family val="2"/>
        <scheme val="minor"/>
      </rPr>
      <t xml:space="preserve">EMBALSE DE PEDREZUELA EL VELLÓN TRAMO III: </t>
    </r>
    <r>
      <rPr>
        <sz val="11"/>
        <color theme="1"/>
        <rFont val="Calibri"/>
        <family val="2"/>
        <scheme val="minor"/>
      </rPr>
      <t>Desde la intersección de la antigua carretera que cruza el embalse a la altura de Cabeza del Puerco y desde el inicio, con sentido horario, hasta 100 metros antes de llegar a la presa,
Otra información de interés:
Excepcionalmente, podrán autorizarse campeonatos oficiales en la zona definida por la primera recula del embalse desde el arroyo de Valdesalices, margen derecha hacia la presa.
Está permitida únicamente la pesca desde orilla, estando prohibida la pesca desde embarcación o cualquier artículo de flotación, salvo autorización expresa de la Consejería de Medio Ambiente, Agricultura e Interior.</t>
    </r>
  </si>
  <si>
    <t xml:space="preserve">inicio </t>
  </si>
  <si>
    <t>El Vellón III inicio</t>
  </si>
  <si>
    <t>Valmayor fin a</t>
  </si>
  <si>
    <r>
      <rPr>
        <b/>
        <sz val="11"/>
        <color theme="1"/>
        <rFont val="Calibri"/>
        <family val="2"/>
        <scheme val="minor"/>
      </rPr>
      <t xml:space="preserve">EL EMBALSE DE VALMAYOR: </t>
    </r>
    <r>
      <rPr>
        <sz val="11"/>
        <color theme="1"/>
        <rFont val="Calibri"/>
        <family val="2"/>
        <scheme val="minor"/>
      </rPr>
      <t>Perímetro del embalse en los términos municipales de Valdemorillo. El Escorial y Colmenarejo, salvo tramos vedados de reserva señalizados.</t>
    </r>
  </si>
  <si>
    <t>Valmayor inicio a</t>
  </si>
  <si>
    <t>Valmayor fin b</t>
  </si>
  <si>
    <t>fin c</t>
  </si>
  <si>
    <t>Valmayor fin c</t>
  </si>
  <si>
    <r>
      <rPr>
        <b/>
        <sz val="11"/>
        <color theme="1"/>
        <rFont val="Calibri"/>
        <family val="2"/>
        <scheme val="minor"/>
      </rPr>
      <t>EL EMBALSE DE VALMAYOR:</t>
    </r>
    <r>
      <rPr>
        <sz val="11"/>
        <color theme="1"/>
        <rFont val="Calibri"/>
        <family val="2"/>
        <scheme val="minor"/>
      </rPr>
      <t xml:space="preserve"> Perímetro del embalse en los términos municipales de Valdemorillo. El Escorial y Colmenarejo, salvo tramos vedados de reserva señalizados.</t>
    </r>
  </si>
  <si>
    <t>Valmayor inicio b</t>
  </si>
  <si>
    <t>Fuentidueña Tajo fin</t>
  </si>
  <si>
    <r>
      <rPr>
        <b/>
        <sz val="11"/>
        <color theme="1"/>
        <rFont val="Calibri"/>
        <family val="2"/>
        <scheme val="minor"/>
      </rPr>
      <t xml:space="preserve">FUENTIDUEÑA: </t>
    </r>
    <r>
      <rPr>
        <sz val="11"/>
        <color theme="1"/>
        <rFont val="Calibri"/>
        <family val="2"/>
        <scheme val="minor"/>
      </rPr>
      <t>Río Tajo a en el término municipal de Fuentidueña de Tajo, en el vértice de separación del término de Estremera, hasta la presa (azud) de Buenamesón, en los términos de Villamanrique de Tajo y Villarejo de Salvanés.</t>
    </r>
  </si>
  <si>
    <t xml:space="preserve">En función de la zona de pesca:
- Desde el casco urbano de Fuentidueña, por C/ Bajada al Río
- Por ctra. M-831 (puente Eiffel sobre el río Tajo), Por ctra. M-326, por camino agrícola desde cruces de C/ Begonias con C/ Bajada al Pilancón y con Paseo de las Petunias.
</t>
  </si>
  <si>
    <t>Fuentidueña Tajo inicio</t>
  </si>
  <si>
    <t>CTAJOA001</t>
  </si>
  <si>
    <t>Aranjuez fin</t>
  </si>
  <si>
    <r>
      <rPr>
        <b/>
        <sz val="11"/>
        <color theme="1"/>
        <rFont val="Calibri"/>
        <family val="2"/>
        <scheme val="minor"/>
      </rPr>
      <t xml:space="preserve">ARANJUEZ: </t>
    </r>
    <r>
      <rPr>
        <sz val="11"/>
        <color theme="1"/>
        <rFont val="Calibri"/>
        <family val="2"/>
        <scheme val="minor"/>
      </rPr>
      <t>desde el puente «de Barcas», en el término de Aranjuez, hasta la desembocadura del rio Jarama en el río Tajo.</t>
    </r>
  </si>
  <si>
    <t>Aranjuez inicio</t>
  </si>
  <si>
    <r>
      <rPr>
        <b/>
        <sz val="11"/>
        <color theme="1"/>
        <rFont val="Calibri"/>
        <family val="2"/>
        <scheme val="minor"/>
      </rPr>
      <t>ARANJUEZ:</t>
    </r>
    <r>
      <rPr>
        <sz val="11"/>
        <color theme="1"/>
        <rFont val="Calibri"/>
        <family val="2"/>
        <scheme val="minor"/>
      </rPr>
      <t xml:space="preserve"> desde el puente «de Barcas», en el término de Aranjuez, hasta la desembocadura del rio Jarama en el río Tajo.</t>
    </r>
  </si>
  <si>
    <t>ZPCJAR002</t>
  </si>
  <si>
    <t xml:space="preserve">Alto Jarama </t>
  </si>
  <si>
    <t>Jarama</t>
  </si>
  <si>
    <r>
      <rPr>
        <b/>
        <sz val="11"/>
        <rFont val="Calibri"/>
        <family val="2"/>
        <scheme val="minor"/>
      </rPr>
      <t>Tramo Alto Jarama:</t>
    </r>
    <r>
      <rPr>
        <sz val="11"/>
        <rFont val="Calibri"/>
        <family val="2"/>
        <scheme val="minor"/>
      </rPr>
      <t xml:space="preserve"> desde la salida del río Jarama del hayedo de Montejo de la Sierra (cruce del río con la carretera M-139). Inicio:  UTM ETRS89 (458908; 4550350). 
Hasta la de desembocadura del arroyo de las Huelgas en el río Jarama (salida del Jarama de la Comunidad de Madrid). Final:  UTM ETRS89 (464270; 4547298)</t>
    </r>
  </si>
  <si>
    <t>ZPCLOZ001</t>
  </si>
  <si>
    <t>Patones I</t>
  </si>
  <si>
    <t>Jarama / Lozoya</t>
  </si>
  <si>
    <r>
      <rPr>
        <b/>
        <sz val="11"/>
        <color theme="1"/>
        <rFont val="Calibri"/>
        <family val="2"/>
        <scheme val="minor"/>
      </rPr>
      <t xml:space="preserve">Tramo Patones I: </t>
    </r>
    <r>
      <rPr>
        <sz val="11"/>
        <color theme="1"/>
        <rFont val="Calibri"/>
        <family val="2"/>
        <scheme val="minor"/>
      </rPr>
      <t>desde el azud de la Parra, Inicio: UTM ETRS89 (461996; 4529182). Hasta la desembocadura del arroyo Reduvia en río Lozoya. Final: UTM ETRS89 (462509; 4527211)</t>
    </r>
  </si>
  <si>
    <t>ZPCLOJ001</t>
  </si>
  <si>
    <t>Patones II</t>
  </si>
  <si>
    <r>
      <rPr>
        <b/>
        <sz val="11"/>
        <color theme="1"/>
        <rFont val="Calibri"/>
        <family val="2"/>
        <scheme val="minor"/>
      </rPr>
      <t xml:space="preserve">Tramo Patones II: </t>
    </r>
    <r>
      <rPr>
        <sz val="11"/>
        <color theme="1"/>
        <rFont val="Calibri"/>
        <family val="2"/>
        <scheme val="minor"/>
      </rPr>
      <t>En el río Lozoya, Presa del Pontón de la Oliva. Inicio: UTM ETRS89 (462755; 4525889). Hasta el río Jarama, Salida del río del término de Patones. Final: UTM ETR89 (460357; 4522426)</t>
    </r>
  </si>
  <si>
    <t>ZPCJAR003</t>
  </si>
  <si>
    <t>Torremocha</t>
  </si>
  <si>
    <r>
      <rPr>
        <b/>
        <sz val="11"/>
        <rFont val="Calibri"/>
        <family val="2"/>
        <scheme val="minor"/>
      </rPr>
      <t>Tramo Torremocha:</t>
    </r>
    <r>
      <rPr>
        <sz val="11"/>
        <rFont val="Calibri"/>
        <family val="2"/>
        <scheme val="minor"/>
      </rPr>
      <t xml:space="preserve"> desde la entrada de río Jarama en término de Torremocha, en los tramos fluviales en territorio de la Comunidad de Madrid o que suponen el límite provincial. 
Inicio: UTM ETRS89 (460356; 4522424)
Final: UTM ETRS89 (457630; 4516413)</t>
    </r>
  </si>
  <si>
    <t>ZPCBER001</t>
  </si>
  <si>
    <t>Las Berceas</t>
  </si>
  <si>
    <t>Jarama/Guadarrama</t>
  </si>
  <si>
    <r>
      <rPr>
        <b/>
        <sz val="11"/>
        <color theme="1"/>
        <rFont val="Calibri"/>
        <family val="2"/>
        <scheme val="minor"/>
      </rPr>
      <t>Tramo Las Berceas:  f</t>
    </r>
    <r>
      <rPr>
        <sz val="11"/>
        <color theme="1"/>
        <rFont val="Calibri"/>
        <family val="2"/>
        <scheme val="minor"/>
      </rPr>
      <t xml:space="preserve">ormado por ambas márgnes de la </t>
    </r>
    <r>
      <rPr>
        <b/>
        <sz val="11"/>
        <color theme="1"/>
        <rFont val="Calibri"/>
        <family val="2"/>
        <scheme val="minor"/>
      </rPr>
      <t>c</t>
    </r>
    <r>
      <rPr>
        <sz val="11"/>
        <color theme="1"/>
        <rFont val="Calibri"/>
        <family val="2"/>
        <scheme val="minor"/>
      </rPr>
      <t>ola de la masa de agua embalsada a cota de coronación, en la desembocadura del arroyo de La Venta. Prohibida la pesca aguas debajo de la presa, hasta 50 metros aguas arriba de ésta y aguas arriba de la cola de la masa de agua embalsada, en los arroyos tributarios.
Inicio: UTM ETRS89 (410.062; 4.513.634)
Final: margen dercha UTM ETRS89 (409.939; 4.513.441), margen izquierda UTM ETRS89 (410.041; 4.513.399)</t>
    </r>
  </si>
  <si>
    <t>ZPCCOF001</t>
  </si>
  <si>
    <t>Valdemaqueda</t>
  </si>
  <si>
    <t>Alberche / Cofio</t>
  </si>
  <si>
    <r>
      <rPr>
        <b/>
        <sz val="11"/>
        <rFont val="Calibri"/>
        <family val="2"/>
        <scheme val="minor"/>
      </rPr>
      <t>Tramo Valdemaqueda:</t>
    </r>
    <r>
      <rPr>
        <sz val="11"/>
        <rFont val="Calibri"/>
        <family val="2"/>
        <scheme val="minor"/>
      </rPr>
      <t xml:space="preserve"> desde el fin del tramo del río Cofio que separa los términos de Valdemaqueda y Robledo de Chavela, UTM ETRS89 (390,848; 4,482,783), hasta unos mil metros aguas abajo del puente Mocha.
UTM ETRS89 (389,124; 4,482,053)</t>
    </r>
  </si>
  <si>
    <t>Alto Jarama</t>
  </si>
  <si>
    <t>Alto Jarama fin</t>
  </si>
  <si>
    <r>
      <rPr>
        <b/>
        <sz val="11"/>
        <rFont val="Calibri"/>
        <family val="2"/>
        <scheme val="minor"/>
      </rPr>
      <t xml:space="preserve">Tramo Alto Jarama: </t>
    </r>
    <r>
      <rPr>
        <sz val="11"/>
        <rFont val="Calibri"/>
        <family val="2"/>
        <scheme val="minor"/>
      </rPr>
      <t>desde la salida del río Jarama del hayedo de Montejo de la Sierra (cruce del río con la carretera M-139). Inicio:  UTM ETRS89 (458908; 4550350). 
Hasta la de desembocadura del arroyo de las Huelgas en el río Jarama (salida del Jarama de la Comunidad de Madrid). Final:  UTM ETRS89 (464270; 4547298)</t>
    </r>
  </si>
  <si>
    <t>Alto Jarama inicio</t>
  </si>
  <si>
    <t>Patones I fin</t>
  </si>
  <si>
    <t>Patones I inicio</t>
  </si>
  <si>
    <r>
      <rPr>
        <b/>
        <sz val="11"/>
        <color theme="1"/>
        <rFont val="Calibri"/>
        <family val="2"/>
        <scheme val="minor"/>
      </rPr>
      <t>Tramo Patones I:</t>
    </r>
    <r>
      <rPr>
        <sz val="11"/>
        <color theme="1"/>
        <rFont val="Calibri"/>
        <family val="2"/>
        <scheme val="minor"/>
      </rPr>
      <t xml:space="preserve"> desde el azud de la Parra, Inicio: UTM ETRS89 (461996; 4529182). Hasta la desembocadura del arroyo Reduvia en río Lozoya. Final: UTM ETRS89 (462509; 4527211)</t>
    </r>
  </si>
  <si>
    <t>Patones II inicio</t>
  </si>
  <si>
    <t>Patones II fin</t>
  </si>
  <si>
    <t>Torremocha inicio a</t>
  </si>
  <si>
    <t>Torremocha fin a</t>
  </si>
  <si>
    <t>Torremocha inicio e</t>
  </si>
  <si>
    <t>fin f</t>
  </si>
  <si>
    <t>Torremocha fin f</t>
  </si>
  <si>
    <t>Torremocha fin b</t>
  </si>
  <si>
    <t>fin e</t>
  </si>
  <si>
    <t>Torremocha fin e</t>
  </si>
  <si>
    <t>Torremocha inicio d</t>
  </si>
  <si>
    <t>fin d</t>
  </si>
  <si>
    <t>Torremocha fin d</t>
  </si>
  <si>
    <t>Torremocha fin c</t>
  </si>
  <si>
    <t>Torremocha inicio c</t>
  </si>
  <si>
    <t>Torremocha inicio b</t>
  </si>
  <si>
    <t>inicio f</t>
  </si>
  <si>
    <t>Torremocha inicio f</t>
  </si>
  <si>
    <t>Guadarrama / Río de la Venta</t>
  </si>
  <si>
    <t>Las Berceas inicio</t>
  </si>
  <si>
    <t>Las Berceas fin a</t>
  </si>
  <si>
    <t>Las Berceas fin b</t>
  </si>
  <si>
    <t>Valdemaqueda inicio</t>
  </si>
  <si>
    <t>Valdemaqueda fin</t>
  </si>
  <si>
    <t>ZPEPUEN001</t>
  </si>
  <si>
    <t>Pesca experimental</t>
  </si>
  <si>
    <t>Tramo I Riosequillo - Puentes Viejas</t>
  </si>
  <si>
    <r>
      <rPr>
        <b/>
        <sz val="11"/>
        <color theme="1"/>
        <rFont val="Calibri"/>
        <family val="2"/>
        <scheme val="minor"/>
      </rPr>
      <t>Tramo I Riosequillo-Puentes Viejas</t>
    </r>
    <r>
      <rPr>
        <sz val="11"/>
        <color theme="1"/>
        <rFont val="Calibri"/>
        <family val="2"/>
        <scheme val="minor"/>
      </rPr>
      <t>: desde el muro de la presa del embalse de Riosequillo. Inicio: UTM ETRS89 (445.438; 4.537.279). 
Hasta el cruce del río Lozoya con el puente de la carretera Nacional I. Final: UTM ETRS89 (446.341; 4.538.417)</t>
    </r>
  </si>
  <si>
    <t>ZPEHORC001</t>
  </si>
  <si>
    <t>Tramo II Madarquillos</t>
  </si>
  <si>
    <r>
      <rPr>
        <b/>
        <sz val="11"/>
        <color theme="1"/>
        <rFont val="Calibri"/>
        <family val="2"/>
        <scheme val="minor"/>
      </rPr>
      <t>Tramo II Madarquillos</t>
    </r>
    <r>
      <rPr>
        <sz val="11"/>
        <color theme="1"/>
        <rFont val="Calibri"/>
        <family val="2"/>
        <scheme val="minor"/>
      </rPr>
      <t>:</t>
    </r>
    <r>
      <rPr>
        <b/>
        <sz val="11"/>
        <color theme="1"/>
        <rFont val="Calibri"/>
        <family val="2"/>
        <scheme val="minor"/>
      </rPr>
      <t xml:space="preserve"> </t>
    </r>
    <r>
      <rPr>
        <sz val="11"/>
        <color theme="1"/>
        <rFont val="Calibri"/>
        <family val="2"/>
        <scheme val="minor"/>
      </rPr>
      <t>comprendido entre el límite inferior del coto de pesca «V - Horcajo» en el molino «de la tía Fausta» o molino «de Madarcos». Inicio: UTM ETRS89 (450.635; 4.543.747). 
Hasta la confluencia del río Madarquillos con el río de la Nava o Cocinillas, incluyendo la parte del río Cocinillas hasta la estación de aforos del Canal de Isabel II ubicado en las coordenadas Final: UTM ETRS89 (451.420; 4.541.546)</t>
    </r>
  </si>
  <si>
    <t>ZPEMAN001</t>
  </si>
  <si>
    <r>
      <t>Tramo</t>
    </r>
    <r>
      <rPr>
        <sz val="11"/>
        <color rgb="FFFF0000"/>
        <rFont val="Calibri"/>
        <family val="2"/>
        <scheme val="minor"/>
      </rPr>
      <t xml:space="preserve"> </t>
    </r>
    <r>
      <rPr>
        <sz val="11"/>
        <rFont val="Calibri"/>
        <family val="2"/>
        <scheme val="minor"/>
      </rPr>
      <t xml:space="preserve">III </t>
    </r>
    <r>
      <rPr>
        <sz val="11"/>
        <color theme="1"/>
        <rFont val="Calibri"/>
        <family val="2"/>
        <scheme val="minor"/>
      </rPr>
      <t>Manzanares</t>
    </r>
  </si>
  <si>
    <t>Jarama / Guadarrama</t>
  </si>
  <si>
    <r>
      <rPr>
        <b/>
        <sz val="11"/>
        <color theme="1"/>
        <rFont val="Calibri"/>
        <family val="2"/>
        <scheme val="minor"/>
      </rPr>
      <t>Tramo III Manzanares:</t>
    </r>
    <r>
      <rPr>
        <sz val="11"/>
        <color theme="1"/>
        <rFont val="Calibri"/>
        <family val="2"/>
        <scheme val="minor"/>
      </rPr>
      <t xml:space="preserve">  desde la salida del río Manzanares del Parque Nacional de la Sierra de Guadarrama. Inicio: UTM ETRS89 (425.124; 4.510.479). 
Hasta la desembocadura del río Manzanares en el embalse de Santillana a cota de coronación. Fin: UTM ETRS89 (427.184; 4.508.484).</t>
    </r>
  </si>
  <si>
    <t>NM_ORDEN</t>
  </si>
  <si>
    <t>Tramo I Riosequillo - Puentes Viejas inicio</t>
  </si>
  <si>
    <r>
      <rPr>
        <b/>
        <sz val="11"/>
        <color theme="1"/>
        <rFont val="Calibri"/>
        <family val="2"/>
        <scheme val="minor"/>
      </rPr>
      <t>Tramo I Riosequillo-Puentes Viejas</t>
    </r>
    <r>
      <rPr>
        <sz val="11"/>
        <color theme="1"/>
        <rFont val="Calibri"/>
        <family val="2"/>
        <scheme val="minor"/>
      </rPr>
      <t>: desde el muro de la presa del embalse de Riosequillo. Inicio: UTM ETRS89 (445.438; 4.537.279)
Hasta el cruce del río Lozoya con el puente de la carretera Nacional I. Final: UTM ETRS89 (446.341; 4.538.417)</t>
    </r>
  </si>
  <si>
    <t>Tramo I Riosequillo - Puentes Viejas fin</t>
  </si>
  <si>
    <t>Tramo II Madarquillos fin</t>
  </si>
  <si>
    <t>Tramo II Madarquillos inicio</t>
  </si>
  <si>
    <t>Tramo III Manzanares</t>
  </si>
  <si>
    <t>Tramo III Manzanares inicio</t>
  </si>
  <si>
    <t>Tramo III Manzanares fin</t>
  </si>
  <si>
    <t>VMAD001</t>
  </si>
  <si>
    <t>Vedado</t>
  </si>
  <si>
    <t>V Horcajo</t>
  </si>
  <si>
    <t>Lozoya / Madarquillos</t>
  </si>
  <si>
    <r>
      <rPr>
        <b/>
        <sz val="11"/>
        <color theme="1"/>
        <rFont val="Calibri"/>
        <family val="2"/>
        <scheme val="minor"/>
      </rPr>
      <t>HORCAJO</t>
    </r>
    <r>
      <rPr>
        <sz val="11"/>
        <color theme="1"/>
        <rFont val="Calibri"/>
        <family val="2"/>
        <scheme val="minor"/>
      </rPr>
      <t xml:space="preserve">: En río Madarquillosdes desde la confluencia del arroyo de la Solana y el río Madarquillos, por encima de la autovía A-1, entre Robregordo y La Acebeda. Presa del molino «de la tía Fausta» o de Madarcos, en el extremo sur del término de Horcajo de la Sierra. </t>
    </r>
    <r>
      <rPr>
        <b/>
        <sz val="11"/>
        <color theme="1"/>
        <rFont val="Calibri"/>
        <family val="2"/>
        <scheme val="minor"/>
      </rPr>
      <t>Tramos Vedados incluidos en los acotados del Anexo II.</t>
    </r>
    <r>
      <rPr>
        <sz val="11"/>
        <color theme="1"/>
        <rFont val="Calibri"/>
        <family val="2"/>
        <scheme val="minor"/>
      </rPr>
      <t>a</t>
    </r>
  </si>
  <si>
    <t>Por la autovía A-1, pp.kk. 84 a 86 y los accesos a Aoslos y Horcajo de la Sierra desde esta autovía, y por las ctras. M-136 y M-141.</t>
  </si>
  <si>
    <t>VSMAc001</t>
  </si>
  <si>
    <t>Santa María Alameda I Tramo I Cofio</t>
  </si>
  <si>
    <r>
      <rPr>
        <b/>
        <sz val="11"/>
        <color theme="1"/>
        <rFont val="Calibri"/>
        <family val="2"/>
        <scheme val="minor"/>
      </rPr>
      <t xml:space="preserve">SANTA MARIA I – COFIO:  </t>
    </r>
    <r>
      <rPr>
        <sz val="11"/>
        <color theme="1"/>
        <rFont val="Calibri"/>
        <family val="2"/>
        <scheme val="minor"/>
      </rPr>
      <t xml:space="preserve">Tramo I-I: desde la entrada del río Cofio en la Comunidad de Madrid, hasta el punto final de la colindancia con Castilla y León. </t>
    </r>
    <r>
      <rPr>
        <b/>
        <sz val="11"/>
        <color theme="1"/>
        <rFont val="Calibri"/>
        <family val="2"/>
        <scheme val="minor"/>
      </rPr>
      <t>Tramos Vedados incluidos en los  acotados del Anexo II.</t>
    </r>
    <r>
      <rPr>
        <sz val="11"/>
        <color theme="1"/>
        <rFont val="Calibri"/>
        <family val="2"/>
        <scheme val="minor"/>
      </rPr>
      <t>a</t>
    </r>
  </si>
  <si>
    <t>VHUMEDAL1</t>
  </si>
  <si>
    <t>Humedales de Valdemanco</t>
  </si>
  <si>
    <t>Jarama / Guadalix</t>
  </si>
  <si>
    <t xml:space="preserve">Los humedales catalogados de conformidad con la Ley 7/1990, de 28 de junio, de Protección de Embalses y Zonas Húmedas de la Comunidad de Madrid salvo los autorizados para la pesca en esta Orden y así señalizados para este fin. </t>
  </si>
  <si>
    <t>VHUMEDAL2</t>
  </si>
  <si>
    <t>Lagunas de Soto Mozanaque</t>
  </si>
  <si>
    <t>VHUMEDAL3</t>
  </si>
  <si>
    <t>Lagunas de Belvis</t>
  </si>
  <si>
    <t>VHUMEDAL4</t>
  </si>
  <si>
    <t>Lagunas de Cerro Gordo</t>
  </si>
  <si>
    <t>Jarama / Henares</t>
  </si>
  <si>
    <t>VHUMEDAL5</t>
  </si>
  <si>
    <t>Lagunas de la Presa del Rio Henares</t>
  </si>
  <si>
    <t>VHUMEDAL6</t>
  </si>
  <si>
    <t>Lagunas de Sotillo y Picón de los Conejos</t>
  </si>
  <si>
    <t>VHUMEDAL7</t>
  </si>
  <si>
    <t>Lagunas de Velilla</t>
  </si>
  <si>
    <t>VHUMEDAL8</t>
  </si>
  <si>
    <t>Laguna de Soto de las Juntas o de Veneros</t>
  </si>
  <si>
    <t>Jarama / Manzanares</t>
  </si>
  <si>
    <t>VHUMEDAL9</t>
  </si>
  <si>
    <t>Lagunas de las Madres</t>
  </si>
  <si>
    <t>VHUMEDAL10</t>
  </si>
  <si>
    <t>Laguna de Casasola</t>
  </si>
  <si>
    <t>Jarama / Tajuña</t>
  </si>
  <si>
    <t>VHUMEDAL11</t>
  </si>
  <si>
    <t>Laguna de Soto de las Cuevas</t>
  </si>
  <si>
    <t>VHUMEDAL12</t>
  </si>
  <si>
    <t>Laguna de San Galindo</t>
  </si>
  <si>
    <t>VHUMEDAL13</t>
  </si>
  <si>
    <t>Laguna de San Juan</t>
  </si>
  <si>
    <t>VHUMEDAL14</t>
  </si>
  <si>
    <t>Reserva Natural del Mar de Ontigola</t>
  </si>
  <si>
    <t>Ontígola</t>
  </si>
  <si>
    <t>VHUMEDAL15</t>
  </si>
  <si>
    <t>Soto del Lugar</t>
  </si>
  <si>
    <t>VHUMEDAL16</t>
  </si>
  <si>
    <t>Humedal del Carrizal de Villamejor</t>
  </si>
  <si>
    <t>VHUMEDAL17</t>
  </si>
  <si>
    <t>Laguna de las Esteras</t>
  </si>
  <si>
    <t>VHUMEDAL18</t>
  </si>
  <si>
    <t>Lagunas de Horna</t>
  </si>
  <si>
    <t>VHUMEDAL19</t>
  </si>
  <si>
    <t>Lagunas de Castrejón</t>
  </si>
  <si>
    <t>Alberche / Perales</t>
  </si>
  <si>
    <t>VHUMEDAL20</t>
  </si>
  <si>
    <t>Charcas de los Camorchos</t>
  </si>
  <si>
    <t>Guadarrama</t>
  </si>
  <si>
    <t>VHMP001</t>
  </si>
  <si>
    <t>Sitio Ramsar Humedales del Macizo de Peñalara</t>
  </si>
  <si>
    <t>VHUMEDAL36</t>
  </si>
  <si>
    <t>Charca de "La Alberca"</t>
  </si>
  <si>
    <t xml:space="preserve">Alberche </t>
  </si>
  <si>
    <t>VHUMEDAL21</t>
  </si>
  <si>
    <t>Canteras y encharcamientos de Alpedrete</t>
  </si>
  <si>
    <t>VHUMEDAL22</t>
  </si>
  <si>
    <t>Las Huelgas</t>
  </si>
  <si>
    <t>VHUMEDAL23</t>
  </si>
  <si>
    <t>La Chanta</t>
  </si>
  <si>
    <t xml:space="preserve">Jarama </t>
  </si>
  <si>
    <t>VHUMEDAL24</t>
  </si>
  <si>
    <t>Las Carboneras</t>
  </si>
  <si>
    <t>VHUMEDAL25</t>
  </si>
  <si>
    <t>Los Albardales</t>
  </si>
  <si>
    <t>VHUMEDAL26</t>
  </si>
  <si>
    <t>Laguna de Matatorejo</t>
  </si>
  <si>
    <t>VHUMEDAL27</t>
  </si>
  <si>
    <t xml:space="preserve">Lagunilla del Lomo </t>
  </si>
  <si>
    <t>VHUMEDAL28</t>
  </si>
  <si>
    <t>Laguna del Gato</t>
  </si>
  <si>
    <t>VHUMEDAL29</t>
  </si>
  <si>
    <t>Laguna de la Grulla</t>
  </si>
  <si>
    <t>VHUMEDAL30</t>
  </si>
  <si>
    <t>Prado de Navasaces</t>
  </si>
  <si>
    <t>VHUMEDAL31</t>
  </si>
  <si>
    <t>Prado del Toril</t>
  </si>
  <si>
    <t>Guadalix</t>
  </si>
  <si>
    <t>VHUMEDAL32</t>
  </si>
  <si>
    <t>Trampal de El Reventón</t>
  </si>
  <si>
    <t>VHUMEDAL33</t>
  </si>
  <si>
    <t xml:space="preserve">Enclaves higroturbosos del arroyo Valhondillo </t>
  </si>
  <si>
    <t>VHUMEDAL34</t>
  </si>
  <si>
    <t>Encharcamientos del arroyo Guatén</t>
  </si>
  <si>
    <t>Guatén</t>
  </si>
  <si>
    <t>VHUMEDAL35</t>
  </si>
  <si>
    <t>Ventisquero de la Condesa</t>
  </si>
  <si>
    <t>VTAJO001</t>
  </si>
  <si>
    <t>Río Tajo en Aranjuez</t>
  </si>
  <si>
    <t>El río Tajo, en el término municipal de Aranjuez, desde el punto señalizado en la parcela de ribera que limita la instalación del Centro Especializado de Tecnificación Deportiva de la Piragüera hasta el “puente de Barcas”, así como la zona denominada “la ría” desde el jardín de la isla hasta 100 metros antes del puente de hierro del ferrocarril.</t>
  </si>
  <si>
    <t>VTAJO002</t>
  </si>
  <si>
    <t>Río Tajo en Aranjuez margen izquierda coto TAJO001</t>
  </si>
  <si>
    <t>Toda la margen izquierda del coto de pesca de Aranjuez hasta la desembocadura del rio Jarama en el río Tajo.</t>
  </si>
  <si>
    <t>VJAR001</t>
  </si>
  <si>
    <t>Alto Jarama (Hayedo de Montejo)</t>
  </si>
  <si>
    <t>Desde su nacimiento hasta la salida del río del Hayedo de Montejo, aguas abajo del cruce del río con la ctra. M-139.</t>
  </si>
  <si>
    <t>VLOPR001</t>
  </si>
  <si>
    <t>Río Lozoya (Presa del Pradillo)</t>
  </si>
  <si>
    <t>Lozoya / Angostura</t>
  </si>
  <si>
    <r>
      <t xml:space="preserve">Desde su nacimiento hasta el muro de la presa de Puentes Viejas y cuenca hidrográfica, con excepción de los tramos libres (los embalses de Riosequillo y Puentes Viejas son considerados tramos libres de pesca sin muerte), de pesca controlada, experimentales o acotados, incluidos los arroyos que vierten al río Angostura, por encima del límite superior actual del tramo acotado denominado “I Angostura”. </t>
    </r>
    <r>
      <rPr>
        <b/>
        <sz val="11"/>
        <color theme="1"/>
        <rFont val="Calibri"/>
        <family val="2"/>
        <scheme val="minor"/>
      </rPr>
      <t xml:space="preserve">Se resalta la veda del tramo comprendido desde la estación de aforos aguas arriba de la presa de El Pradillo hasta dicha presa. </t>
    </r>
  </si>
  <si>
    <t>VLOZO002</t>
  </si>
  <si>
    <t>Río Lozoya (Las Presillas)</t>
  </si>
  <si>
    <t xml:space="preserve">Lozoya </t>
  </si>
  <si>
    <t>En el río Lozoya, el área recreativa de “Las Presillas”, en el término municipal de Rascafría, en el tramo comprendido entre el puente de madera, aguas arriba del área recreativa, y la última presa, aguas abajo de esta área recreativa.</t>
  </si>
  <si>
    <t>VLOZO003</t>
  </si>
  <si>
    <t>Río Lozoya (Puente de Pinilla del Valle)</t>
  </si>
  <si>
    <t>Lozoya / Pinilla</t>
  </si>
  <si>
    <t>En el río Lozoya, - el puente de Pinilla del Valle, que sirve de separación entre los tramos acotados “III – Alameda” y “IV –Pinilla”.</t>
  </si>
  <si>
    <t>VLOZO004</t>
  </si>
  <si>
    <t>Río Lozoya (Embalse de Pinilla)</t>
  </si>
  <si>
    <t>El tramo señalizado del río Lozoya en el embalse de Pinilla, en la margen de las instalaciones del Canal de Isabel II.</t>
  </si>
  <si>
    <t>VLOZO001</t>
  </si>
  <si>
    <t>Río Lozoya Patones (Reduvía- Pontón de la Oliva)</t>
  </si>
  <si>
    <t>En el término municipal de Patones, desde la confluencia con el arroyo de Reduvia hasta el Pontón de la Oliva.</t>
  </si>
  <si>
    <t>VMIRA001</t>
  </si>
  <si>
    <t>Arroyo de Miraflores</t>
  </si>
  <si>
    <t xml:space="preserve">El arroyo de Miraflores, en su zona truchera, a excepción del acotado del embalse de Miraflores de la Sierra. </t>
  </si>
  <si>
    <t>VPEDR001</t>
  </si>
  <si>
    <t>Embalse de Pedrezuela</t>
  </si>
  <si>
    <t>Guadarrama / Guadalix</t>
  </si>
  <si>
    <t>Embalse de Pedrezuela: perímetro del embalse no definido como tramo acotado en el anexo II.</t>
  </si>
  <si>
    <t>VMANZ001</t>
  </si>
  <si>
    <t>Río Manzanares</t>
  </si>
  <si>
    <t>El río Manzanares, en su zona truchera, a excepción del tramo acotado.</t>
  </si>
  <si>
    <t>VMANZ003</t>
  </si>
  <si>
    <t>Río Manzanares (PRCAM El Pardo)</t>
  </si>
  <si>
    <t>El río Manzanares desde la presa del embalse de Santillana, hasta la presa del embalse de El Pardo, por su inclusión en el Parque Regional de la Cuenca Alta del Manzanares. Se permite la pesca con reteles de los cangrejos rojo y señal, desde el embalse de Santillana hasta el cruce del río Manzanares con la carretera M-607.</t>
  </si>
  <si>
    <t>VMANZ002</t>
  </si>
  <si>
    <t>Embalse de Santillana</t>
  </si>
  <si>
    <t>El perímetro del embalse de Santillana, salvo en los tramos definidos como acotados.</t>
  </si>
  <si>
    <t>VMANZ004</t>
  </si>
  <si>
    <t>Río Manzanares (Puente Capuchinos-Madrid)</t>
  </si>
  <si>
    <t xml:space="preserve">El río Manzanares desde el cruce con el puente de los Capuchinos, en todo el término municipal de Madrid. </t>
  </si>
  <si>
    <t>VNAVH001</t>
  </si>
  <si>
    <t>Arroyo de Navahuerta</t>
  </si>
  <si>
    <t>Arroyo de Navahuerta, que discurre por los términos municipales de El Boalo, Manzanares el Real, Becerril y Colmenar Viejo.</t>
  </si>
  <si>
    <t>VCC001</t>
  </si>
  <si>
    <t>Lago de la Casa de Campo</t>
  </si>
  <si>
    <t>El embalse de la Casa de Campo en el término municipal de Madrid.</t>
  </si>
  <si>
    <t>VHENA001</t>
  </si>
  <si>
    <t>Rio Henares ("El Encín")</t>
  </si>
  <si>
    <t>El río Henares, a su paso por la finca «El Encín», en el tramo comprendido entre las coordenadas UTM ETRS89 (475.960; 4.485.537) y (473.929; 4.484.645), como protección de la realidad física y biológica del espacio natural «Soto del Henares», de conformidad con el Decreto 169/2000, de 13 de julio, por el que se establece su régimen de protección preventiva.</t>
  </si>
  <si>
    <t>VLCAM001</t>
  </si>
  <si>
    <t>Laguna del Campillo</t>
  </si>
  <si>
    <t>Laguna del Campillo: margen definida, en sentido horario, desde el observatorio de aves situado enfrente de la nave techada de la fábrica de viguetas, hasta el inicio de la lengua de tierra situada frente al Centro de Educación Ambiental.</t>
  </si>
  <si>
    <t>VARRI001</t>
  </si>
  <si>
    <t>Lagunas de Ciempozuelos (Complejo de las Arriadas)</t>
  </si>
  <si>
    <t>El complejo lagunar de “El Porcal”, en el término municipal de Rivas-Vaciamadrid, y laguna de las Arriadas en, Ciempozuelos, como Zonas de Reserva Integral (Zonas A) dentro de los límites del Parque Regional del Sureste, salvo con fines de investigación debidamente autorizado.</t>
  </si>
  <si>
    <t>VPORC001</t>
  </si>
  <si>
    <t>Complejo Lagunar de El Porcal</t>
  </si>
  <si>
    <t>VGUAD001</t>
  </si>
  <si>
    <t>Río Guadarrama</t>
  </si>
  <si>
    <t>Río Guadarrama: tramo desde el cruce con la carretera M-519 hasta la desembocadura del río Aulencia.</t>
  </si>
  <si>
    <t>VAULE001</t>
  </si>
  <si>
    <t>Río Aulencia</t>
  </si>
  <si>
    <t>Guadarrama / Aulencia</t>
  </si>
  <si>
    <t>Río Aulencia: desde la presa del embalse de Valmayor hasta su confluencia con el río Guadarrama.</t>
  </si>
  <si>
    <t>VBATA001</t>
  </si>
  <si>
    <t>Embalse de El Batán</t>
  </si>
  <si>
    <t>El embalse de El Batán, en el Término Municipal de San Lorenzo de el Escorial.</t>
  </si>
  <si>
    <t>VCOFI001</t>
  </si>
  <si>
    <t>Río Aceña y Arroyo del Hornillo</t>
  </si>
  <si>
    <t>El río Aceña, 150 metros aguas arriba y abajo de la confluencia con el río Hornillo.</t>
  </si>
  <si>
    <t>VCOFI002</t>
  </si>
  <si>
    <t>Rio Cofio y Río Aceña</t>
  </si>
  <si>
    <t>El río Cofio desde el límite inferior del acotado de Santa María de la Alameda, hasta el punto de cruce con la carretera M-505 (límite sur-occidental de la zona truchera).</t>
  </si>
  <si>
    <t>VCOFI003</t>
  </si>
  <si>
    <t>Rio Cofio</t>
  </si>
  <si>
    <t>El río Cofio desde el cruce con la carretera M-505 hasta el cruce con la carretera M-539, del 1 de febrero al 15 de agosto, ambos inclusive, por motivos de conservación. Se exceptúa el tramo que va del cruce con la carretera M-537 (de Valdemaqueda a Robledo de Chavela), al puente romano (o puente Mocha), en el término de Valdemaqueda, únicamente para la pesca de cangrejos alóctonos. Y el tramo de pesca controlada de Valdemaqueda, que se rige por las condiciones recogidas en el anexo III.</t>
  </si>
  <si>
    <t>VPERA001</t>
  </si>
  <si>
    <t>Rio Perales</t>
  </si>
  <si>
    <t xml:space="preserve">Río Perales: desde la presa del embalse de Cerro Alarcón, en el término municipal de Navalagamella, hasta la confluencia del arroyo de la Oncalada, entre los términos de Colmenar del Arroyo y Chapinería, por razones de conservación. En este tramo se autoriza la pesca de cangrejos alóctonos. </t>
  </si>
  <si>
    <t>VNAVA001</t>
  </si>
  <si>
    <t>Embalse de Navalagamella 15-02 al 1-09</t>
  </si>
  <si>
    <t>El Embalse de Navalagamella, desde el 15 de febrero a 1 septiembre como medida complementaria a la protección de avifauna.</t>
  </si>
  <si>
    <t>VSANJ001</t>
  </si>
  <si>
    <t>Río Alberche - Embalse de San Juan (m. izquierda)</t>
  </si>
  <si>
    <t>El embalse de San Juan: en la margen izquierda, aguas abajo desde el límite autonómico hasta los 500 primeros metros del río Alberche aguas debajo de la presa.</t>
  </si>
  <si>
    <t>VSANJ002</t>
  </si>
  <si>
    <t>Río Alberche - Embalse de San Juan (m. derecha)</t>
  </si>
  <si>
    <t>El embalse de San Juan: en la margen derecha, entre la presa y el muro de contención, en las zonas de baño definidas por el Ayuntamiento de San Martín de Valdeiglesias en los períodos autorizados de baño y entre las distintas zonas de baño de la playa del Muro.</t>
  </si>
  <si>
    <t>VPICA001</t>
  </si>
  <si>
    <t>Río Alberche - Embalse de Picadas</t>
  </si>
  <si>
    <t>Embalse de Picadas: en la margen izquierda, aguas abajo desde el arroyo de La Jaranda hasta el cruce de los términos de Navas del Rey, Aldea del Fresno y San Martín de Valdeiglesias (confluencia con el arroyo de la Dehesa) y, en la margen derecha, aguas abajo desde el arroyo de Peñarcón hasta el dique de la presa.</t>
  </si>
  <si>
    <t>VVALM001</t>
  </si>
  <si>
    <t>Tramo vedado de reserva señalizado en el perímetro del Embalse de Valmayor</t>
  </si>
  <si>
    <t>VPNSG001</t>
  </si>
  <si>
    <t>Parque Nacional de la Sierra de Guadarrrama</t>
  </si>
  <si>
    <t>Lozoya / Manzanares</t>
  </si>
  <si>
    <t>Lozoya / Angostura  Guadarrama/ Manzanares</t>
  </si>
  <si>
    <t>En virtud de lo establecido en la Ley 7/2013, de 25 de junio, de declaración del Parque Nacional de la Sierra de Guadarrama, todas las aguas incluidas dentro del ámbito territorial del Parque Nacional de la Sierra de Guadarrama.</t>
  </si>
  <si>
    <t>VDURA001</t>
  </si>
  <si>
    <t>Río Duratón y sus arroyos</t>
  </si>
  <si>
    <t>Duero</t>
  </si>
  <si>
    <t>Duratón</t>
  </si>
  <si>
    <t>Río Duratón y sus arroyos dentro de la Comunidad de Madrid.</t>
  </si>
  <si>
    <t>VJARA001</t>
  </si>
  <si>
    <t>Río Jarama y su cuenca</t>
  </si>
  <si>
    <t>Están vedados los arroyos de la Comunidad de Madrid que vierten al Jarama en el tramo que va desde su nacimiento hasta su salida de la provincia, en la confluencia con el arroyo de las Huelgas.</t>
  </si>
  <si>
    <t>VLOZO005</t>
  </si>
  <si>
    <t>Río Lozoya y su cuenca</t>
  </si>
  <si>
    <t>Lozoya</t>
  </si>
  <si>
    <t xml:space="preserve">Lozoya / Angostura </t>
  </si>
  <si>
    <t>Desde su nacimiento hasta el muro de la presa de Puentes Viejas y cuenca hidrográfica, con excepción de los tramos libres (los embalses de Riosequillo y Puentes Viejas son considerados tramos libres de pesca sin muerte), de pesca controlada, experimentales o acotados, incluidos los arroyos que vierten al río Angostura, por encima del límite superior actual del tramo acotado denominado «I Angostura». Se resalta la veda del tramo comprendido desde la estación de aforos aguas arriba de la presa de El Pradillo hasta dicha presa.</t>
  </si>
  <si>
    <t>VLOZO006</t>
  </si>
  <si>
    <t>Río Lozoya  y su cuenca norte</t>
  </si>
  <si>
    <t>Lozoya / Madarquillos / Riato</t>
  </si>
  <si>
    <r>
      <t xml:space="preserve">Los arroyos de la cuenca hidrográfica norte del Lozoya entre el muro del </t>
    </r>
    <r>
      <rPr>
        <sz val="11"/>
        <color theme="1"/>
        <rFont val="Calibri"/>
        <family val="2"/>
        <scheme val="minor"/>
      </rPr>
      <t>embalse de Puentes Viejas y su desembocadura en el río Jarama, con excepción de la cota de embalse.</t>
    </r>
  </si>
  <si>
    <t>VGUAD002</t>
  </si>
  <si>
    <t>Río Guadarrama y su cuenca</t>
  </si>
  <si>
    <t xml:space="preserve">Guadarrama Jarosa/ Linos </t>
  </si>
  <si>
    <t>Todas las aguas incluidas dentro de la zona truchera, a excepción de los tramos acotados.</t>
  </si>
  <si>
    <t>Río Cofio y su cuenca</t>
  </si>
  <si>
    <t>Alberche Cofio</t>
  </si>
  <si>
    <t xml:space="preserve">Alberche Cofio / Aceña </t>
  </si>
  <si>
    <t>Todos los arroyos que vierten a los ríos Cofio y Aceña, dentro de la zona truchera, incluidos el arroyo de Valtravieso y las Herreras desde su nacimiento hasta su desembocadura en el Aceña.</t>
  </si>
  <si>
    <t>Están vedados los arroyos de la Comunidad de Madrid que vierten al Jarama en el tramo que va desde su nacimiento hasta su salida de la provincia, en la confluencia con el arroyo de las Huelgas</t>
  </si>
  <si>
    <t>ZT001</t>
  </si>
  <si>
    <t>Zona truchera de la Comunidad de Madrid</t>
  </si>
  <si>
    <t>Duero / Tajo</t>
  </si>
  <si>
    <t>Duratón / Jarama</t>
  </si>
  <si>
    <r>
      <t xml:space="preserve">a) Cuenca del Duero:
</t>
    </r>
    <r>
      <rPr>
        <sz val="11"/>
        <color theme="1"/>
        <rFont val="Calibri"/>
        <family val="2"/>
        <scheme val="minor"/>
      </rPr>
      <t>— Río Duratón, en el término de Somosierra.</t>
    </r>
    <r>
      <rPr>
        <b/>
        <sz val="11"/>
        <color theme="1"/>
        <rFont val="Calibri"/>
        <family val="2"/>
        <scheme val="minor"/>
      </rPr>
      <t xml:space="preserve">
b) Subcuenca del Jarama 
</t>
    </r>
    <r>
      <rPr>
        <sz val="11"/>
        <color theme="1"/>
        <rFont val="Calibri"/>
        <family val="2"/>
        <scheme val="minor"/>
      </rPr>
      <t>— Río Jarama, desde su nacimiento hasta su confluencia con el arroyo de las Huelgas, en el límite con la provincia de Guadalajara, y todos los arroyos que confluyen en este tramo.
— Río Lozoya, desde su nacimiento hasta su desembocadura en el río Jarama. 
— La cuenca hidrográfica del río Lozoya comprendida hasta el muro del embalse de Puentes Viejas y el resto de la vertiente norte del curso, a exclusión de la totalidad del embalse de El Atazar. 
— Arroyo de Miraflores o de la Morcuera, desde su nacimiento hasta la unión con el Arroyo del Valle, en el término municipal de Guadalix de la Sierra y cuenca hidrográfica correspondiente al citado arroyo.
— Río Manzanares y su cuenca hidrográfica, desde su nacimiento hasta la desembocadura en el embalse de Santillana, así como todos los cursos de agua que vierten a dicho embalse, con exclusión del río Samburiel. No se considera incluido el perímetro del embalse. Se incluye el río Navacerrada y su cuenca hidrográfica, desde su nacimiento hasta el muro del embalse de Navacerrada</t>
    </r>
    <r>
      <rPr>
        <b/>
        <sz val="11"/>
        <color theme="1"/>
        <rFont val="Calibri"/>
        <family val="2"/>
        <scheme val="minor"/>
      </rPr>
      <t>.
c) Subcuenca del Guadarrama:
—</t>
    </r>
    <r>
      <rPr>
        <sz val="11"/>
        <color theme="1"/>
        <rFont val="Calibri"/>
        <family val="2"/>
        <scheme val="minor"/>
      </rPr>
      <t xml:space="preserve"> El río de la Venta y río de las Fuentes, desde su nacimiento hasta la unión de ambos en el término municipal de Cercedilla.
— El río Guadarrama hasta la entrada en el término municipal de Collado Villalba y todos sus afluentes, incluido el embalse truchero de La Jarosa en Guadarrama.
— El arroyo de los Linos en los términos municipales de Alpedrete y Collado Mediano.</t>
    </r>
    <r>
      <rPr>
        <b/>
        <sz val="11"/>
        <color theme="1"/>
        <rFont val="Calibri"/>
        <family val="2"/>
        <scheme val="minor"/>
      </rPr>
      <t xml:space="preserve">
d) Subcuenca del Alberche:
</t>
    </r>
    <r>
      <rPr>
        <sz val="11"/>
        <color theme="1"/>
        <rFont val="Calibri"/>
        <family val="2"/>
        <scheme val="minor"/>
      </rPr>
      <t>— El río Aceña y la margen izquierda del río Cofio desde su entrada en la Comunidad de Madrid hasta el punto de cruce con la carretera M-505 y todos los afluentes que vierten a dichos ríos en los mencionados tramos.</t>
    </r>
    <r>
      <rPr>
        <b/>
        <sz val="11"/>
        <color theme="1"/>
        <rFont val="Calibri"/>
        <family val="2"/>
        <scheme val="minor"/>
      </rPr>
      <t xml:space="preserve">
</t>
    </r>
  </si>
  <si>
    <t>CYSJARA002</t>
  </si>
  <si>
    <t>Captura y suelta</t>
  </si>
  <si>
    <t>Río Jarama (colindante con Guadalajara) ver ZPC</t>
  </si>
  <si>
    <t>El río Jarama fuera de la zona truchera. El tramo colindante con Castilla – La Mancha, en el término de Torrelaguna y en el término de Torremocha de Jarama no perteneciente al tramo de pesca controlada, hasta el paraje de «Caraquiz».   Del 30 de septiembre al 1 de abril, se autoriza la pesca de ciprínidos con cebo natural de origen vegetal y anzuelo simple sin arponcillo. Durante la temporada truchera (del 1 de abril al tercer domingo de julio), se permite la mosca artificial y la cucharilla.</t>
  </si>
  <si>
    <t>CYSLO001</t>
  </si>
  <si>
    <t>Río Lozoya</t>
  </si>
  <si>
    <t>El río Lozoya desde el límite inferior del coto «II – Rascafría» hasta el inicio del coto «III - Alameda» en el puente de Oteruelo del Valle, para salmónidos.</t>
  </si>
  <si>
    <t>CYSRI001</t>
  </si>
  <si>
    <t>Embalse de Riosequillo</t>
  </si>
  <si>
    <r>
      <t xml:space="preserve">El embalse de Riosequillo, del inicio de la temporada truchera hasta el 12 de octubre (resto del año, vedados), siempre que el nivel del agua embalsada lo permita, se consideran </t>
    </r>
    <r>
      <rPr>
        <b/>
        <sz val="11"/>
        <color theme="1"/>
        <rFont val="Calibri"/>
        <family val="2"/>
        <scheme val="minor"/>
      </rPr>
      <t>tramos libres</t>
    </r>
    <r>
      <rPr>
        <sz val="11"/>
        <color theme="1"/>
        <rFont val="Calibri"/>
        <family val="2"/>
        <scheme val="minor"/>
      </rPr>
      <t xml:space="preserve"> de pesca en los que únicamente se permite la modalidad de captura y suelta, salvo para especies exóticas invasoras. Se autoriza, además, la cucharilla de un solo arpón sin muerte y se permite un máximo de dos cañas por pescador situadas al alcance de la mano. Se permite el empleo de maíz como cebo durante todo el período hábil.</t>
    </r>
  </si>
  <si>
    <t>CYSPU001</t>
  </si>
  <si>
    <t>Embalse de Puentes Viejas</t>
  </si>
  <si>
    <r>
      <t>El embalse de Puentes Viejas, del inicio de la temporada truchera hasta el 12 de octubre (resto del año, vedados), siempre que el nivel del agua embalsada lo permita, se consideran</t>
    </r>
    <r>
      <rPr>
        <b/>
        <sz val="11"/>
        <color theme="1"/>
        <rFont val="Calibri"/>
        <family val="2"/>
        <scheme val="minor"/>
      </rPr>
      <t xml:space="preserve"> tramos libres </t>
    </r>
    <r>
      <rPr>
        <sz val="11"/>
        <color theme="1"/>
        <rFont val="Calibri"/>
        <family val="2"/>
        <scheme val="minor"/>
      </rPr>
      <t>de pesca en los que únicamente se permite la práctica de la captura y suelta, salvo para especies exóticas invasoras. Se autoriza, además, la cucharilla de un solo arpón sin muerte y se permite un máximo de dos cañas por pescador situadas al alcance de la mano. Se permite el empleo de maíz como cebo durante todo el período hábil.</t>
    </r>
  </si>
  <si>
    <t>CYSVI001</t>
  </si>
  <si>
    <t>Embalse de El Villar</t>
  </si>
  <si>
    <r>
      <t xml:space="preserve">El embalse de EL Vellón, del inicio de la temporada truchera hasta el 12 de octubre (resto del año, vedados), siempre que el nivel del agua embalsada lo permita, se consideran </t>
    </r>
    <r>
      <rPr>
        <b/>
        <sz val="11"/>
        <color theme="1"/>
        <rFont val="Calibri"/>
        <family val="2"/>
        <scheme val="minor"/>
      </rPr>
      <t>tramos libres</t>
    </r>
    <r>
      <rPr>
        <sz val="11"/>
        <color theme="1"/>
        <rFont val="Calibri"/>
        <family val="2"/>
        <scheme val="minor"/>
      </rPr>
      <t xml:space="preserve"> de pesca en los que únicamente se permite la modalidad de captura y suelta, salvo para especies exóticas invasoras. Se autoriza, además, la cucharilla de un solo arpón sin muerte y se permite un máximo de dos cañas por pescador situadas al alcance de la mano. Se permite el empleo de maíz como cebo durante todo el período hábil.</t>
    </r>
  </si>
  <si>
    <t>CYSTAJU001</t>
  </si>
  <si>
    <t>Rio Tajuña (colindante con Guadalajara)</t>
  </si>
  <si>
    <t>Tajo / Tajuña</t>
  </si>
  <si>
    <t>El río Tajuña, desde su entrada en la Comunidad de Madrid hasta el fin de la colindancia con Castilla-La Mancha, en Ambite. Durante la temporada truchera (del 1 de abril al tercer domingo de julio), se permite la mosca artificial y la cucharilla.  Del 30 de septiembre al 1 de abril, se autoriza la pesca de ciprínidos con cebo natural de origen vegetal.</t>
  </si>
  <si>
    <t>CYSMA001</t>
  </si>
  <si>
    <t>El río Manzanares, desde la presa del embalse de El Pardo hasta el cruce con el puente de los Capuchinos.</t>
  </si>
  <si>
    <t>CYSPO001</t>
  </si>
  <si>
    <t>Lago de Polvoranca o Laguna de Maripascuala</t>
  </si>
  <si>
    <t>Jarama/ Manzanares</t>
  </si>
  <si>
    <r>
      <t xml:space="preserve">El lago de Polvoranca, en el término municipal de Leganés. De lunes a viernes no festivos, en horario de 9:00 a 15:00 horas, desde los puestos habilitados, por considerarse un </t>
    </r>
    <r>
      <rPr>
        <b/>
        <sz val="11"/>
        <color theme="1"/>
        <rFont val="Calibri"/>
        <family val="2"/>
        <scheme val="minor"/>
      </rPr>
      <t>tramo libre sin muerte</t>
    </r>
    <r>
      <rPr>
        <sz val="11"/>
        <color theme="1"/>
        <rFont val="Calibri"/>
        <family val="2"/>
        <scheme val="minor"/>
      </rPr>
      <t>. La actividad de la pesca queda reservada para personas mayores de 65 años y personas con discapacidad los lunes, con la documentación que oportunamente se reglamente en el Plan de Pesca de este escenario.</t>
    </r>
  </si>
  <si>
    <t>CYSBU001</t>
  </si>
  <si>
    <t>Lago de Butarque</t>
  </si>
  <si>
    <t>El Lago de Butarque, en el término municipal de Leganés.</t>
  </si>
  <si>
    <t>CYSCA001</t>
  </si>
  <si>
    <t>El perímetro no vedado de la laguna de El Campillo.</t>
  </si>
  <si>
    <t>CYSJA002</t>
  </si>
  <si>
    <t>Tramos de ríos en zonas B del Parque del Sureste</t>
  </si>
  <si>
    <t>Los tramos de los ríos Henares, Jarama y Manzanares no vedados que estén incluidos en zonas B del Parque del Sureste, de conformidad con el PORN de este espacio natural.</t>
  </si>
  <si>
    <t>CYSALB001</t>
  </si>
  <si>
    <t>Río Alberche - Embalse de San Juan</t>
  </si>
  <si>
    <t>Alberche / San Juan</t>
  </si>
  <si>
    <t>El perímetro no vedado del embalse de San Juan.</t>
  </si>
  <si>
    <t>CYSALB002</t>
  </si>
  <si>
    <t>Alberche / Picadas</t>
  </si>
  <si>
    <t>El perímetro no vedado del embalse de Picadas.</t>
  </si>
  <si>
    <t>CYSMO001</t>
  </si>
  <si>
    <t>Embalse de los Morales</t>
  </si>
  <si>
    <t>Alberche</t>
  </si>
  <si>
    <t>Embalse de los Morales, en Rozas de Puerto Real.</t>
  </si>
  <si>
    <t>CYSDBPA001</t>
  </si>
  <si>
    <t>Dehesa Boyal Parla</t>
  </si>
  <si>
    <t>El lago del parque de la Dehesa Boyal de Parla.</t>
  </si>
  <si>
    <t>SHAPE_Area</t>
  </si>
  <si>
    <t>SHAPE_Leng</t>
  </si>
  <si>
    <t>Río Jarama (colindante con Guadalajara) ver ZPC inicio b</t>
  </si>
  <si>
    <t>El río Jarama fuera de la zona truchera, El tramo colindante con Castilla – La Mancha, en el término de Torrelaguna y en el término de Torremocha de Jarama no perteneciente al tramo de pesca controlada, hasta el paraje de «Caraquiz»,   Del 30 de septiembre al 1 de abril, se autoriza la pesca de ciprínidos con cebo natural de origen vegetal y anzuelo simple sin arponcillo, Durante la temporada truchera (del 1 de abril al tercer domingo de julio), se permite la mosca artificial y la cucharilla.</t>
  </si>
  <si>
    <t>Río Jarama (colindante con Guadalajara) ver ZPC fin b</t>
  </si>
  <si>
    <t xml:space="preserve">40,85190718
</t>
  </si>
  <si>
    <t>Río Jarama (colindante con Guadalajara) ver ZPC inicio a</t>
  </si>
  <si>
    <t>Río Jarama (colindante con Guadalajara) ver ZPC fin a</t>
  </si>
  <si>
    <t>Río Lozoya fin</t>
  </si>
  <si>
    <t>El río Lozoya desde el límite inferior del coto “II – Rascafría” hasta el inicio del coto “III - Alameda”, en el puente de Oteruelo del Valle, para salmónidos.</t>
  </si>
  <si>
    <t>Río Lozoya inicio</t>
  </si>
  <si>
    <t>Embalse de Riosequillo fin</t>
  </si>
  <si>
    <t>El embalse de Puentes Viejas, del inicio de la temporada truchera hasta el 12 de octubre (resto del año, vedados), siempre que el nivel del agua embalsada lo permita, se consideran tramos libres de pesca en los que únicamente se permite la práctica de la captura y suelta, salvo para especies exóticas invasoras, Se autoriza, además, la cucharilla de un solo arpón sin muerte y se permite un máximo de dos cañas por pescador situadas al alcance de la mano, Se permite el empleo de maíz como cebo durante todo el período hábil.</t>
  </si>
  <si>
    <t>Embalse de Riosequillo inicio</t>
  </si>
  <si>
    <t>Embalse de Puentes Viejas inicio b</t>
  </si>
  <si>
    <t>El embalse de Riosequillo, del inicio de la temporada truchera hasta el 12 de octubre (resto del año, vedados), siempre que el nivel del agua embalsada lo permita, se consideran tramos libres de pesca en los que únicamente se permite la modalidad de captura y suelta, salvo para especies exóticas invasoras, Se autoriza, además, la cucharilla de un solo arpón sin muerte y se permite un máximo de dos cañas por pescador situadas al alcance de la mano, Se permite el empleo de maíz como cebo durante todo el período hábil.</t>
  </si>
  <si>
    <t>Embalse de Puentes Viejas inicio a</t>
  </si>
  <si>
    <t>Embalse de Puentes Viejas inicio fin</t>
  </si>
  <si>
    <t>Río Tajuña (colindante con Guadalajara)</t>
  </si>
  <si>
    <t>Río Tajuña (colindante con Guadalajara) fin c</t>
  </si>
  <si>
    <t>El río Tajuña, desde su entrada en la Comunidad de Madrid hasta el fin de la colindancia con Castilla-La Mancha, en Ambite, Durante la temporada truchera (del 1 de abril al tercer domingo de julio), se permite la mosca artificial y la cucharilla,  Del 30 de septiembre al 1 de abril, se autoriza la pesca de ciprínidos con cebo natural de origen vegetal.</t>
  </si>
  <si>
    <t>Río Tajuña (colindante con Guadalajara) inicio b</t>
  </si>
  <si>
    <t>Río Tajuña (colindante con Guadalajara) fin a</t>
  </si>
  <si>
    <t>Río Tajuña (colindante con Guadalajara) inicio a</t>
  </si>
  <si>
    <t>Río Tajuña (colindante con Guadalajara) inicio c</t>
  </si>
  <si>
    <t>Río Tajuña (colindante con Guadalajara) fin b</t>
  </si>
  <si>
    <t>Río Manzanares fin</t>
  </si>
  <si>
    <t xml:space="preserve">Río Manzanares inicio </t>
  </si>
  <si>
    <t>Lago de Polvoranca o Laguna de Maripascuala inicio a</t>
  </si>
  <si>
    <t>El lago de Polvoranca, en el término municipal de Leganés. De lunes a viernes no festivos, en horario de 9:00 a 15:00 horas, desde los puestos habilitados, por considerarse un tramo libre sin muerte. La actividad de la pesca queda reservada para personas mayores de 65 años y personas con discapacidad los lunes, con la documentación que oportunamente se reglamente en el Plan de Pesca de este escenario.</t>
  </si>
  <si>
    <t>Lago de Polvoranca o Laguna de Maripascuala fin a</t>
  </si>
  <si>
    <t>Lago de Polvoranca o Laguna de Maripascuala fin b</t>
  </si>
  <si>
    <t>Lago de Polvoranca o Laguna de Maripascuala inicio b</t>
  </si>
  <si>
    <t>Lago de Butarque fin</t>
  </si>
  <si>
    <t>Lago de Butarque inicio</t>
  </si>
  <si>
    <t>Laguna del Campillo fin</t>
  </si>
  <si>
    <t>Laguna del Campillo inicio</t>
  </si>
  <si>
    <t>Río Alberche - Embalse de San Juan fin</t>
  </si>
  <si>
    <t>Río Alberche - Embalse de San Juan inicio</t>
  </si>
  <si>
    <t>Río Alberche - Embalse de Picadas fin b</t>
  </si>
  <si>
    <t>Río Alberche - Embalse de Picadas inicio a</t>
  </si>
  <si>
    <t>Río Alberche - Embalse de Picadas fin a</t>
  </si>
  <si>
    <t>Río Alberche - Embalse de Picadas inicio b</t>
  </si>
  <si>
    <t>Embalse de los Morales fin</t>
  </si>
  <si>
    <t>Embalse de los Morales inicio</t>
  </si>
  <si>
    <t>Dehesa Boyal Parla inicio</t>
  </si>
  <si>
    <t>Dehesa Boyal Parla 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</si>
</sst>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
    <numFmt numFmtId="165" formatCode="0.00000000"/>
    <numFmt numFmtId="166" formatCode="0.00000000_ ;[Red]\-0.00000000\ "/>
  </numFmts>
  <fonts count="16">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i/>
      <sz val="11"/>
      <color theme="1"/>
      <name val="Calibri"/>
      <family val="2"/>
      <scheme val="minor"/>
    </font>
    <font>
      <b/>
      <i/>
      <sz val="11"/>
      <color theme="1"/>
      <name val="Calibri"/>
      <family val="2"/>
      <scheme val="minor"/>
    </font>
    <font>
      <b/>
      <sz val="11"/>
      <color rgb="FF00B050"/>
      <name val="Calibri"/>
      <family val="2"/>
      <scheme val="minor"/>
    </font>
    <font>
      <sz val="11"/>
      <name val="Calibri"/>
      <family val="2"/>
    </font>
    <font>
      <b/>
      <i/>
      <sz val="11"/>
      <color rgb="FF00B050"/>
      <name val="Calibri"/>
      <family val="2"/>
      <scheme val="minor"/>
    </font>
    <font>
      <sz val="11"/>
      <color rgb="FFFF0000"/>
      <name val="Calibri"/>
      <family val="2"/>
      <scheme val="minor"/>
    </font>
    <font>
      <sz val="11"/>
      <color theme="2" tint="-0.499984740745262"/>
      <name val="Calibri"/>
      <family val="2"/>
      <scheme val="minor"/>
    </font>
    <font>
      <sz val="11"/>
      <color theme="1"/>
      <name val="Calibri"/>
      <family val="2"/>
      <scheme val="minor"/>
    </font>
    <font>
      <sz val="11"/>
      <color theme="0"/>
      <name val="Calibri"/>
      <family val="2"/>
      <scheme val="minor"/>
    </font>
    <font>
      <i/>
      <sz val="11"/>
      <color theme="1"/>
      <name val="Times New Roman"/>
      <family val="1"/>
    </font>
    <font>
      <sz val="11"/>
      <color rgb="FF000080"/>
      <name val="Symbol"/>
      <family val="1"/>
      <charset val="2"/>
    </font>
    <font>
      <b/>
      <sz val="11"/>
      <name val="Calibri"/>
      <family val="2"/>
      <scheme val="minor"/>
    </font>
  </fonts>
  <fills count="8">
    <fill>
      <patternFill patternType="none"/>
    </fill>
    <fill>
      <patternFill patternType="gray125"/>
    </fill>
    <fill>
      <patternFill patternType="solid">
        <fgColor theme="9" tint="-0.24994659260841701"/>
        <bgColor indexed="64"/>
      </patternFill>
    </fill>
    <fill>
      <patternFill patternType="solid">
        <fgColor them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tint="-9.9978637043366805E-2"/>
        <bgColor indexed="64"/>
      </patternFill>
    </fill>
  </fills>
  <borders count="7">
    <border>
      <left/>
      <right/>
      <top/>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thin">
        <color rgb="FF00B050"/>
      </left>
      <right style="thin">
        <color rgb="FF00B050"/>
      </right>
      <top style="thin">
        <color rgb="FF00B050"/>
      </top>
      <bottom/>
      <diagonal/>
    </border>
    <border>
      <left style="thin">
        <color rgb="FF00B050"/>
      </left>
      <right style="thin">
        <color rgb="FF00B050"/>
      </right>
      <top/>
      <bottom style="thin">
        <color rgb="FF00B050"/>
      </bottom>
      <diagonal/>
    </border>
  </borders>
  <cellStyleXfs count="2">
    <xf numFmtId="0" fontId="0" fillId="0" borderId="0"/>
    <xf numFmtId="44" fontId="11" fillId="0" borderId="0" applyFont="0" applyFill="0" applyBorder="0" applyAlignment="0" applyProtection="0"/>
  </cellStyleXfs>
  <cellXfs count="71">
    <xf numFmtId="0" fontId="0" fillId="0" borderId="0" xfId="0"/>
    <xf numFmtId="0" fontId="1" fillId="2" borderId="1" xfId="0" applyFont="1" applyFill="1" applyBorder="1" applyAlignment="1">
      <alignment wrapText="1"/>
    </xf>
    <xf numFmtId="0" fontId="0" fillId="3" borderId="1" xfId="0" applyFill="1" applyBorder="1"/>
    <xf numFmtId="0" fontId="0" fillId="3" borderId="1" xfId="0" applyFill="1" applyBorder="1" applyAlignment="1">
      <alignment wrapText="1"/>
    </xf>
    <xf numFmtId="0" fontId="3" fillId="3" borderId="1" xfId="0" applyFont="1" applyFill="1" applyBorder="1" applyAlignment="1">
      <alignment wrapText="1"/>
    </xf>
    <xf numFmtId="0" fontId="0" fillId="4" borderId="1" xfId="0" applyFill="1" applyBorder="1"/>
    <xf numFmtId="0" fontId="0" fillId="4" borderId="1" xfId="0" applyFill="1" applyBorder="1" applyAlignment="1">
      <alignment wrapText="1"/>
    </xf>
    <xf numFmtId="0" fontId="6"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right" vertical="center" wrapText="1"/>
    </xf>
    <xf numFmtId="0" fontId="0" fillId="0" borderId="1" xfId="0" applyBorder="1" applyAlignment="1">
      <alignment horizontal="left" vertical="center" wrapText="1"/>
    </xf>
    <xf numFmtId="1" fontId="5" fillId="0" borderId="0" xfId="0" applyNumberFormat="1" applyFont="1"/>
    <xf numFmtId="0" fontId="0" fillId="6" borderId="1" xfId="0" applyFill="1" applyBorder="1" applyAlignment="1">
      <alignment vertical="center" wrapText="1"/>
    </xf>
    <xf numFmtId="0" fontId="4" fillId="0" borderId="1" xfId="0" applyFont="1" applyBorder="1" applyAlignment="1">
      <alignment vertical="center" wrapText="1"/>
    </xf>
    <xf numFmtId="0" fontId="6" fillId="3" borderId="1" xfId="0" applyFont="1" applyFill="1" applyBorder="1"/>
    <xf numFmtId="1" fontId="0" fillId="0" borderId="0" xfId="0" applyNumberFormat="1"/>
    <xf numFmtId="0" fontId="3" fillId="0" borderId="1" xfId="0" applyFont="1" applyBorder="1" applyAlignment="1">
      <alignment vertical="center" wrapText="1"/>
    </xf>
    <xf numFmtId="0" fontId="2" fillId="0" borderId="0" xfId="0" applyFont="1"/>
    <xf numFmtId="0" fontId="8" fillId="0" borderId="1" xfId="0" applyFont="1" applyBorder="1" applyAlignment="1">
      <alignment vertical="center" wrapText="1"/>
    </xf>
    <xf numFmtId="0" fontId="3" fillId="4" borderId="1" xfId="0" applyFont="1" applyFill="1" applyBorder="1" applyAlignment="1">
      <alignment wrapText="1"/>
    </xf>
    <xf numFmtId="0" fontId="2" fillId="3" borderId="1" xfId="0" applyFont="1" applyFill="1" applyBorder="1" applyAlignment="1">
      <alignment wrapText="1"/>
    </xf>
    <xf numFmtId="0" fontId="1" fillId="2" borderId="1" xfId="0" applyFont="1" applyFill="1" applyBorder="1" applyAlignment="1">
      <alignment horizontal="right" wrapText="1"/>
    </xf>
    <xf numFmtId="0" fontId="0" fillId="0" borderId="0" xfId="0" applyAlignment="1">
      <alignment horizontal="right"/>
    </xf>
    <xf numFmtId="0" fontId="10" fillId="7" borderId="1" xfId="0" applyFont="1" applyFill="1" applyBorder="1" applyAlignment="1">
      <alignment horizontal="right" vertical="center" wrapText="1"/>
    </xf>
    <xf numFmtId="0" fontId="10" fillId="7" borderId="1" xfId="0" applyFont="1" applyFill="1" applyBorder="1" applyAlignment="1">
      <alignment vertical="center" wrapText="1"/>
    </xf>
    <xf numFmtId="0" fontId="10" fillId="7" borderId="1" xfId="0" applyFont="1" applyFill="1" applyBorder="1" applyAlignment="1">
      <alignment horizontal="left" vertical="center" wrapText="1"/>
    </xf>
    <xf numFmtId="0" fontId="3" fillId="3" borderId="1" xfId="0" applyFont="1" applyFill="1" applyBorder="1"/>
    <xf numFmtId="2" fontId="0" fillId="0" borderId="0" xfId="0" applyNumberFormat="1"/>
    <xf numFmtId="0" fontId="3" fillId="4" borderId="1" xfId="0" applyFont="1" applyFill="1" applyBorder="1"/>
    <xf numFmtId="0" fontId="1" fillId="2" borderId="0" xfId="0" applyFont="1" applyFill="1" applyAlignment="1">
      <alignment wrapText="1"/>
    </xf>
    <xf numFmtId="0" fontId="9" fillId="0" borderId="0" xfId="0" applyFont="1"/>
    <xf numFmtId="0" fontId="0" fillId="5" borderId="1" xfId="0" applyFill="1" applyBorder="1"/>
    <xf numFmtId="0" fontId="0" fillId="4" borderId="1" xfId="0" applyFill="1" applyBorder="1" applyAlignment="1">
      <alignment horizontal="right"/>
    </xf>
    <xf numFmtId="0" fontId="0" fillId="4" borderId="1" xfId="0" applyFill="1" applyBorder="1" applyAlignment="1">
      <alignment horizontal="left"/>
    </xf>
    <xf numFmtId="2" fontId="1" fillId="2" borderId="1" xfId="0" applyNumberFormat="1" applyFont="1" applyFill="1" applyBorder="1" applyAlignment="1">
      <alignment wrapText="1"/>
    </xf>
    <xf numFmtId="44" fontId="1" fillId="2" borderId="1" xfId="1" applyFont="1" applyFill="1" applyBorder="1" applyAlignment="1">
      <alignment wrapText="1"/>
    </xf>
    <xf numFmtId="0" fontId="12" fillId="0" borderId="0" xfId="0" applyFont="1"/>
    <xf numFmtId="2" fontId="0" fillId="4" borderId="1" xfId="0" applyNumberFormat="1" applyFill="1" applyBorder="1"/>
    <xf numFmtId="3" fontId="0" fillId="0" borderId="0" xfId="0" applyNumberFormat="1"/>
    <xf numFmtId="0" fontId="6" fillId="0" borderId="5" xfId="0" applyFont="1" applyBorder="1" applyAlignment="1">
      <alignment vertical="center" wrapText="1"/>
    </xf>
    <xf numFmtId="164" fontId="1" fillId="2" borderId="1" xfId="0" applyNumberFormat="1" applyFont="1" applyFill="1" applyBorder="1" applyAlignment="1">
      <alignment wrapText="1"/>
    </xf>
    <xf numFmtId="164" fontId="0" fillId="4" borderId="1" xfId="0" applyNumberFormat="1" applyFill="1" applyBorder="1"/>
    <xf numFmtId="164" fontId="0" fillId="0" borderId="0" xfId="0" applyNumberFormat="1"/>
    <xf numFmtId="165" fontId="1" fillId="2" borderId="1" xfId="1" applyNumberFormat="1" applyFont="1" applyFill="1" applyBorder="1" applyAlignment="1">
      <alignment wrapText="1"/>
    </xf>
    <xf numFmtId="165" fontId="0" fillId="4" borderId="1" xfId="1" applyNumberFormat="1" applyFont="1" applyFill="1" applyBorder="1"/>
    <xf numFmtId="165" fontId="0" fillId="0" borderId="0" xfId="0" applyNumberFormat="1"/>
    <xf numFmtId="165" fontId="1" fillId="2" borderId="1" xfId="0" applyNumberFormat="1" applyFont="1" applyFill="1" applyBorder="1" applyAlignment="1">
      <alignment wrapText="1"/>
    </xf>
    <xf numFmtId="166" fontId="1" fillId="2" borderId="1" xfId="0" applyNumberFormat="1" applyFont="1" applyFill="1" applyBorder="1" applyAlignment="1">
      <alignment wrapText="1"/>
    </xf>
    <xf numFmtId="166" fontId="3" fillId="4" borderId="1" xfId="0" applyNumberFormat="1" applyFont="1" applyFill="1" applyBorder="1"/>
    <xf numFmtId="166" fontId="0" fillId="0" borderId="0" xfId="0" applyNumberFormat="1"/>
    <xf numFmtId="165" fontId="1" fillId="2" borderId="0" xfId="0" applyNumberFormat="1" applyFont="1" applyFill="1" applyAlignment="1">
      <alignment horizontal="right" wrapText="1"/>
    </xf>
    <xf numFmtId="165" fontId="0" fillId="4" borderId="1" xfId="0" applyNumberFormat="1" applyFill="1" applyBorder="1" applyAlignment="1">
      <alignment horizontal="right"/>
    </xf>
    <xf numFmtId="165" fontId="0" fillId="0" borderId="0" xfId="0" applyNumberFormat="1" applyAlignment="1">
      <alignment horizontal="right"/>
    </xf>
    <xf numFmtId="165" fontId="1" fillId="2" borderId="1" xfId="0" applyNumberFormat="1" applyFont="1" applyFill="1" applyBorder="1" applyAlignment="1">
      <alignment horizontal="right" wrapText="1"/>
    </xf>
    <xf numFmtId="165" fontId="3" fillId="4" borderId="1" xfId="0" applyNumberFormat="1" applyFont="1" applyFill="1" applyBorder="1" applyAlignment="1">
      <alignment horizontal="right"/>
    </xf>
    <xf numFmtId="165" fontId="3" fillId="0" borderId="0" xfId="0" applyNumberFormat="1" applyFont="1" applyAlignment="1">
      <alignment horizontal="right"/>
    </xf>
    <xf numFmtId="0" fontId="13" fillId="0" borderId="0" xfId="0" applyFont="1" applyAlignment="1">
      <alignment horizontal="justify" vertical="center"/>
    </xf>
    <xf numFmtId="0" fontId="14" fillId="0" borderId="0" xfId="0" applyFont="1" applyAlignment="1">
      <alignment horizontal="justify" vertical="center"/>
    </xf>
    <xf numFmtId="0" fontId="13" fillId="0" borderId="0" xfId="0" applyFont="1" applyAlignment="1">
      <alignment vertical="center"/>
    </xf>
    <xf numFmtId="164" fontId="3" fillId="4" borderId="1" xfId="0" applyNumberFormat="1" applyFont="1" applyFill="1" applyBorder="1"/>
    <xf numFmtId="1" fontId="1" fillId="2" borderId="1" xfId="0" applyNumberFormat="1" applyFont="1" applyFill="1" applyBorder="1" applyAlignment="1">
      <alignment wrapText="1"/>
    </xf>
    <xf numFmtId="1" fontId="3" fillId="4" borderId="1" xfId="0" applyNumberFormat="1" applyFont="1" applyFill="1" applyBorder="1"/>
    <xf numFmtId="1" fontId="0" fillId="4" borderId="1" xfId="0" applyNumberFormat="1" applyFill="1" applyBorder="1"/>
    <xf numFmtId="165" fontId="0" fillId="4" borderId="1" xfId="0" applyNumberFormat="1" applyFill="1" applyBorder="1"/>
    <xf numFmtId="165" fontId="0" fillId="4" borderId="1" xfId="1" applyNumberFormat="1" applyFont="1" applyFill="1" applyBorder="1" applyAlignment="1">
      <alignment horizontal="right" wrapText="1"/>
    </xf>
    <xf numFmtId="2" fontId="3" fillId="4" borderId="1" xfId="0" applyNumberFormat="1" applyFont="1" applyFill="1" applyBorder="1"/>
    <xf numFmtId="0" fontId="3" fillId="0" borderId="2" xfId="0" applyFont="1" applyBorder="1" applyAlignment="1">
      <alignment wrapText="1"/>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0" fillId="0" borderId="3" xfId="0" applyBorder="1" applyAlignment="1"/>
    <xf numFmtId="0" fontId="0" fillId="0" borderId="4" xfId="0" applyBorder="1" applyAlignment="1"/>
  </cellXfs>
  <cellStyles count="2">
    <cellStyle name="Moneda" xfId="1" builtinId="4"/>
    <cellStyle name="Normal" xfId="0" builtinId="0"/>
  </cellStyles>
  <dxfs count="0"/>
  <tableStyles count="0" defaultTableStyle="TableStyleMedium2" defaultPivotStyle="PivotStyleLight16"/>
  <colors>
    <mruColors>
      <color rgb="FFFFFF99"/>
      <color rgb="FFFFFFCC"/>
      <color rgb="FFCC99FF"/>
      <color rgb="FFFF3300"/>
      <color rgb="FFFF7C8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2:E11"/>
  <sheetViews>
    <sheetView tabSelected="1" zoomScale="112" zoomScaleNormal="112" workbookViewId="0">
      <selection activeCell="D8" sqref="D8"/>
    </sheetView>
  </sheetViews>
  <sheetFormatPr defaultColWidth="11.42578125" defaultRowHeight="15"/>
  <cols>
    <col min="2" max="2" width="18.28515625" customWidth="1"/>
    <col min="3" max="4" width="61.7109375" customWidth="1"/>
    <col min="5" max="5" width="37.28515625" customWidth="1"/>
  </cols>
  <sheetData>
    <row r="2" spans="2:5" ht="30">
      <c r="B2" s="1" t="s">
        <v>0</v>
      </c>
      <c r="C2" s="1" t="s">
        <v>1</v>
      </c>
      <c r="D2" s="1" t="s">
        <v>2</v>
      </c>
      <c r="E2" s="1" t="s">
        <v>3</v>
      </c>
    </row>
    <row r="3" spans="2:5">
      <c r="B3" s="9" t="s">
        <v>4</v>
      </c>
      <c r="C3" s="8" t="s">
        <v>5</v>
      </c>
      <c r="D3" s="8" t="s">
        <v>6</v>
      </c>
      <c r="E3" s="10" t="s">
        <v>7</v>
      </c>
    </row>
    <row r="4" spans="2:5">
      <c r="B4" s="9" t="s">
        <v>8</v>
      </c>
      <c r="C4" s="8" t="s">
        <v>9</v>
      </c>
      <c r="D4" s="8" t="s">
        <v>10</v>
      </c>
      <c r="E4" s="10" t="s">
        <v>11</v>
      </c>
    </row>
    <row r="5" spans="2:5">
      <c r="B5" s="9" t="s">
        <v>12</v>
      </c>
      <c r="C5" s="8" t="s">
        <v>13</v>
      </c>
      <c r="D5" s="8" t="s">
        <v>14</v>
      </c>
      <c r="E5" s="10" t="s">
        <v>15</v>
      </c>
    </row>
    <row r="6" spans="2:5">
      <c r="B6" s="9" t="s">
        <v>16</v>
      </c>
      <c r="C6" s="8" t="s">
        <v>17</v>
      </c>
      <c r="D6" s="8" t="s">
        <v>18</v>
      </c>
      <c r="E6" s="10" t="s">
        <v>19</v>
      </c>
    </row>
    <row r="7" spans="2:5">
      <c r="B7" s="9" t="s">
        <v>20</v>
      </c>
      <c r="C7" s="8" t="s">
        <v>21</v>
      </c>
      <c r="D7" s="8" t="s">
        <v>22</v>
      </c>
      <c r="E7" s="10" t="s">
        <v>23</v>
      </c>
    </row>
    <row r="8" spans="2:5">
      <c r="B8" s="9" t="s">
        <v>24</v>
      </c>
      <c r="C8" s="8" t="s">
        <v>25</v>
      </c>
      <c r="D8" s="8" t="s">
        <v>6</v>
      </c>
      <c r="E8" s="10" t="s">
        <v>26</v>
      </c>
    </row>
    <row r="9" spans="2:5">
      <c r="B9" s="23" t="s">
        <v>27</v>
      </c>
      <c r="C9" s="24" t="s">
        <v>28</v>
      </c>
      <c r="D9" s="24"/>
      <c r="E9" s="25" t="s">
        <v>29</v>
      </c>
    </row>
    <row r="11" spans="2:5" ht="133.5" customHeight="1">
      <c r="B11" s="66" t="s">
        <v>30</v>
      </c>
      <c r="C11" s="69"/>
      <c r="D11" s="69"/>
      <c r="E11" s="70"/>
    </row>
  </sheetData>
  <mergeCells count="1">
    <mergeCell ref="B11:E1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L73"/>
  <sheetViews>
    <sheetView zoomScale="93" zoomScaleNormal="93" workbookViewId="0">
      <selection activeCell="A2" sqref="A2"/>
    </sheetView>
  </sheetViews>
  <sheetFormatPr defaultColWidth="11.42578125" defaultRowHeight="15"/>
  <cols>
    <col min="1" max="1" width="16.7109375" customWidth="1"/>
    <col min="2" max="2" width="16" customWidth="1"/>
    <col min="3" max="3" width="12.42578125" customWidth="1"/>
    <col min="4" max="4" width="49.140625" customWidth="1"/>
    <col min="5" max="5" width="14.28515625" customWidth="1"/>
    <col min="6" max="6" width="23" customWidth="1"/>
    <col min="7" max="7" width="11.7109375" customWidth="1"/>
    <col min="8" max="8" width="10.5703125" customWidth="1"/>
    <col min="9" max="9" width="13.28515625" style="27" customWidth="1"/>
    <col min="10" max="10" width="14" customWidth="1"/>
    <col min="11" max="11" width="121.7109375" customWidth="1"/>
    <col min="12" max="12" width="57.5703125" customWidth="1"/>
  </cols>
  <sheetData>
    <row r="1" spans="1:12" ht="30">
      <c r="A1" s="1" t="s">
        <v>109</v>
      </c>
      <c r="B1" s="1" t="s">
        <v>73</v>
      </c>
      <c r="C1" s="1" t="s">
        <v>75</v>
      </c>
      <c r="D1" s="1" t="s">
        <v>77</v>
      </c>
      <c r="E1" s="1" t="s">
        <v>79</v>
      </c>
      <c r="F1" s="1" t="s">
        <v>81</v>
      </c>
      <c r="G1" s="1" t="s">
        <v>83</v>
      </c>
      <c r="H1" s="1" t="s">
        <v>85</v>
      </c>
      <c r="I1" s="34" t="s">
        <v>87</v>
      </c>
      <c r="J1" s="1" t="s">
        <v>110</v>
      </c>
      <c r="K1" s="1" t="s">
        <v>111</v>
      </c>
      <c r="L1" s="2" t="s">
        <v>107</v>
      </c>
    </row>
    <row r="2" spans="1:12" ht="48" customHeight="1">
      <c r="A2" s="28">
        <v>47</v>
      </c>
      <c r="B2" s="5" t="s">
        <v>425</v>
      </c>
      <c r="C2" s="5" t="s">
        <v>426</v>
      </c>
      <c r="D2" s="5" t="s">
        <v>427</v>
      </c>
      <c r="E2" s="5" t="s">
        <v>114</v>
      </c>
      <c r="F2" s="5" t="s">
        <v>428</v>
      </c>
      <c r="G2" s="5" t="s">
        <v>116</v>
      </c>
      <c r="H2" s="5">
        <v>5.3</v>
      </c>
      <c r="I2" s="37">
        <v>5283.6434959999997</v>
      </c>
      <c r="J2" s="3">
        <v>0</v>
      </c>
      <c r="K2" s="3" t="s">
        <v>429</v>
      </c>
      <c r="L2" s="3" t="s">
        <v>430</v>
      </c>
    </row>
    <row r="3" spans="1:12" ht="39.950000000000003" customHeight="1">
      <c r="A3" s="28">
        <v>49</v>
      </c>
      <c r="B3" s="5" t="s">
        <v>431</v>
      </c>
      <c r="C3" s="5" t="s">
        <v>426</v>
      </c>
      <c r="D3" s="5" t="s">
        <v>432</v>
      </c>
      <c r="E3" s="5" t="s">
        <v>114</v>
      </c>
      <c r="F3" s="5" t="s">
        <v>372</v>
      </c>
      <c r="G3" s="5" t="s">
        <v>116</v>
      </c>
      <c r="H3" s="5">
        <v>5</v>
      </c>
      <c r="I3" s="37">
        <v>4995.6279119999999</v>
      </c>
      <c r="J3" s="3">
        <v>0</v>
      </c>
      <c r="K3" s="3" t="s">
        <v>433</v>
      </c>
      <c r="L3" s="3" t="s">
        <v>162</v>
      </c>
    </row>
    <row r="4" spans="1:12" ht="39.950000000000003" customHeight="1">
      <c r="A4" s="5">
        <v>1</v>
      </c>
      <c r="B4" s="5" t="s">
        <v>434</v>
      </c>
      <c r="C4" s="5" t="s">
        <v>426</v>
      </c>
      <c r="D4" s="5" t="s">
        <v>435</v>
      </c>
      <c r="E4" s="5" t="s">
        <v>114</v>
      </c>
      <c r="F4" s="5" t="s">
        <v>436</v>
      </c>
      <c r="G4" s="5" t="s">
        <v>186</v>
      </c>
      <c r="H4" s="5">
        <v>0.8</v>
      </c>
      <c r="I4" s="37">
        <v>799.75782100000004</v>
      </c>
      <c r="J4" s="3">
        <v>1</v>
      </c>
      <c r="K4" s="3" t="s">
        <v>437</v>
      </c>
      <c r="L4" s="2" t="s">
        <v>183</v>
      </c>
    </row>
    <row r="5" spans="1:12" ht="39.950000000000003" customHeight="1">
      <c r="A5" s="5">
        <v>2</v>
      </c>
      <c r="B5" s="5" t="s">
        <v>438</v>
      </c>
      <c r="C5" s="5" t="s">
        <v>426</v>
      </c>
      <c r="D5" s="5" t="s">
        <v>439</v>
      </c>
      <c r="E5" s="5" t="s">
        <v>114</v>
      </c>
      <c r="F5" s="5" t="s">
        <v>354</v>
      </c>
      <c r="G5" s="5" t="s">
        <v>186</v>
      </c>
      <c r="H5" s="5">
        <v>6.5</v>
      </c>
      <c r="I5" s="37">
        <v>6503.3476499999997</v>
      </c>
      <c r="J5" s="3">
        <v>1</v>
      </c>
      <c r="K5" s="3" t="s">
        <v>437</v>
      </c>
      <c r="L5" s="2" t="s">
        <v>183</v>
      </c>
    </row>
    <row r="6" spans="1:12" ht="39.950000000000003" customHeight="1">
      <c r="A6" s="5">
        <v>3</v>
      </c>
      <c r="B6" s="5" t="s">
        <v>440</v>
      </c>
      <c r="C6" s="5" t="s">
        <v>426</v>
      </c>
      <c r="D6" s="5" t="s">
        <v>441</v>
      </c>
      <c r="E6" s="5" t="s">
        <v>114</v>
      </c>
      <c r="F6" s="5" t="s">
        <v>354</v>
      </c>
      <c r="G6" s="5" t="s">
        <v>186</v>
      </c>
      <c r="H6" s="5">
        <v>8.3000000000000007</v>
      </c>
      <c r="I6" s="37">
        <v>8251.3135440000005</v>
      </c>
      <c r="J6" s="3">
        <v>1</v>
      </c>
      <c r="K6" s="3" t="s">
        <v>437</v>
      </c>
      <c r="L6" s="2" t="s">
        <v>183</v>
      </c>
    </row>
    <row r="7" spans="1:12" ht="39.950000000000003" customHeight="1">
      <c r="A7" s="5">
        <v>4</v>
      </c>
      <c r="B7" s="5" t="s">
        <v>442</v>
      </c>
      <c r="C7" s="5" t="s">
        <v>426</v>
      </c>
      <c r="D7" s="5" t="s">
        <v>443</v>
      </c>
      <c r="E7" s="5" t="s">
        <v>114</v>
      </c>
      <c r="F7" s="5" t="s">
        <v>444</v>
      </c>
      <c r="G7" s="5" t="s">
        <v>186</v>
      </c>
      <c r="H7" s="5">
        <v>4.8</v>
      </c>
      <c r="I7" s="37">
        <v>4828.7035230000001</v>
      </c>
      <c r="J7" s="3">
        <v>1</v>
      </c>
      <c r="K7" s="3" t="s">
        <v>437</v>
      </c>
      <c r="L7" s="2" t="s">
        <v>183</v>
      </c>
    </row>
    <row r="8" spans="1:12" ht="39.950000000000003" customHeight="1">
      <c r="A8" s="5">
        <v>5</v>
      </c>
      <c r="B8" s="5" t="s">
        <v>445</v>
      </c>
      <c r="C8" s="5" t="s">
        <v>426</v>
      </c>
      <c r="D8" s="5" t="s">
        <v>446</v>
      </c>
      <c r="E8" s="5" t="s">
        <v>114</v>
      </c>
      <c r="F8" s="5" t="s">
        <v>444</v>
      </c>
      <c r="G8" s="5" t="s">
        <v>186</v>
      </c>
      <c r="H8" s="5">
        <v>4.2</v>
      </c>
      <c r="I8" s="37">
        <v>4157.7423440000002</v>
      </c>
      <c r="J8" s="3">
        <v>1</v>
      </c>
      <c r="K8" s="3" t="s">
        <v>437</v>
      </c>
      <c r="L8" s="2" t="s">
        <v>183</v>
      </c>
    </row>
    <row r="9" spans="1:12" ht="39.950000000000003" customHeight="1">
      <c r="A9" s="5">
        <v>6</v>
      </c>
      <c r="B9" s="5" t="s">
        <v>447</v>
      </c>
      <c r="C9" s="5" t="s">
        <v>426</v>
      </c>
      <c r="D9" s="5" t="s">
        <v>448</v>
      </c>
      <c r="E9" s="5" t="s">
        <v>114</v>
      </c>
      <c r="F9" s="5" t="s">
        <v>354</v>
      </c>
      <c r="G9" s="5" t="s">
        <v>186</v>
      </c>
      <c r="H9" s="5">
        <v>8</v>
      </c>
      <c r="I9" s="37">
        <v>8018.7316639999999</v>
      </c>
      <c r="J9" s="3">
        <v>1</v>
      </c>
      <c r="K9" s="3" t="s">
        <v>437</v>
      </c>
      <c r="L9" s="2" t="s">
        <v>183</v>
      </c>
    </row>
    <row r="10" spans="1:12" ht="39.950000000000003" customHeight="1">
      <c r="A10" s="5">
        <v>7</v>
      </c>
      <c r="B10" s="5" t="s">
        <v>449</v>
      </c>
      <c r="C10" s="5" t="s">
        <v>426</v>
      </c>
      <c r="D10" s="5" t="s">
        <v>450</v>
      </c>
      <c r="E10" s="5" t="s">
        <v>114</v>
      </c>
      <c r="F10" s="5" t="s">
        <v>354</v>
      </c>
      <c r="G10" s="5" t="s">
        <v>186</v>
      </c>
      <c r="H10" s="5">
        <v>3.9</v>
      </c>
      <c r="I10" s="37">
        <v>3855.5646889999998</v>
      </c>
      <c r="J10" s="3">
        <v>1</v>
      </c>
      <c r="K10" s="3" t="s">
        <v>437</v>
      </c>
      <c r="L10" s="2" t="s">
        <v>183</v>
      </c>
    </row>
    <row r="11" spans="1:12" ht="39.950000000000003" customHeight="1">
      <c r="A11" s="5">
        <v>8</v>
      </c>
      <c r="B11" s="5" t="s">
        <v>451</v>
      </c>
      <c r="C11" s="5" t="s">
        <v>426</v>
      </c>
      <c r="D11" s="5" t="s">
        <v>452</v>
      </c>
      <c r="E11" s="5" t="s">
        <v>114</v>
      </c>
      <c r="F11" s="5" t="s">
        <v>453</v>
      </c>
      <c r="G11" s="5" t="s">
        <v>186</v>
      </c>
      <c r="H11" s="5">
        <v>2.2999999999999998</v>
      </c>
      <c r="I11" s="37">
        <v>2262.55024</v>
      </c>
      <c r="J11" s="3">
        <v>1</v>
      </c>
      <c r="K11" s="3" t="s">
        <v>437</v>
      </c>
      <c r="L11" s="2" t="s">
        <v>183</v>
      </c>
    </row>
    <row r="12" spans="1:12" ht="39.950000000000003" customHeight="1">
      <c r="A12" s="5">
        <v>9</v>
      </c>
      <c r="B12" s="5" t="s">
        <v>454</v>
      </c>
      <c r="C12" s="5" t="s">
        <v>426</v>
      </c>
      <c r="D12" s="5" t="s">
        <v>455</v>
      </c>
      <c r="E12" s="5" t="s">
        <v>114</v>
      </c>
      <c r="F12" s="5" t="s">
        <v>354</v>
      </c>
      <c r="G12" s="5" t="s">
        <v>186</v>
      </c>
      <c r="H12" s="5">
        <v>3</v>
      </c>
      <c r="I12" s="37">
        <v>2979.7656350000002</v>
      </c>
      <c r="J12" s="3">
        <v>1</v>
      </c>
      <c r="K12" s="3" t="s">
        <v>437</v>
      </c>
      <c r="L12" s="2" t="s">
        <v>183</v>
      </c>
    </row>
    <row r="13" spans="1:12" ht="39.950000000000003" customHeight="1">
      <c r="A13" s="5">
        <v>10</v>
      </c>
      <c r="B13" s="5" t="s">
        <v>456</v>
      </c>
      <c r="C13" s="5" t="s">
        <v>426</v>
      </c>
      <c r="D13" s="5" t="s">
        <v>457</v>
      </c>
      <c r="E13" s="5" t="s">
        <v>114</v>
      </c>
      <c r="F13" s="5" t="s">
        <v>458</v>
      </c>
      <c r="G13" s="5" t="s">
        <v>186</v>
      </c>
      <c r="H13" s="5">
        <v>0.7</v>
      </c>
      <c r="I13" s="37">
        <v>703.45449499999995</v>
      </c>
      <c r="J13" s="3">
        <v>1</v>
      </c>
      <c r="K13" s="3" t="s">
        <v>437</v>
      </c>
      <c r="L13" s="2" t="s">
        <v>183</v>
      </c>
    </row>
    <row r="14" spans="1:12" ht="39.950000000000003" customHeight="1">
      <c r="A14" s="5">
        <v>11</v>
      </c>
      <c r="B14" s="5" t="s">
        <v>459</v>
      </c>
      <c r="C14" s="5" t="s">
        <v>426</v>
      </c>
      <c r="D14" s="5" t="s">
        <v>460</v>
      </c>
      <c r="E14" s="5" t="s">
        <v>114</v>
      </c>
      <c r="F14" s="5" t="s">
        <v>354</v>
      </c>
      <c r="G14" s="5" t="s">
        <v>186</v>
      </c>
      <c r="H14" s="5">
        <v>2.2000000000000002</v>
      </c>
      <c r="I14" s="37">
        <v>2200.6307320000001</v>
      </c>
      <c r="J14" s="3">
        <v>1</v>
      </c>
      <c r="K14" s="3" t="s">
        <v>437</v>
      </c>
      <c r="L14" s="2" t="s">
        <v>183</v>
      </c>
    </row>
    <row r="15" spans="1:12" ht="39.950000000000003" customHeight="1">
      <c r="A15" s="5">
        <v>12</v>
      </c>
      <c r="B15" s="5" t="s">
        <v>461</v>
      </c>
      <c r="C15" s="5" t="s">
        <v>426</v>
      </c>
      <c r="D15" s="5" t="s">
        <v>462</v>
      </c>
      <c r="E15" s="5" t="s">
        <v>114</v>
      </c>
      <c r="F15" s="5" t="s">
        <v>458</v>
      </c>
      <c r="G15" s="5" t="s">
        <v>186</v>
      </c>
      <c r="H15" s="5">
        <v>0.6</v>
      </c>
      <c r="I15" s="37">
        <v>555.475144</v>
      </c>
      <c r="J15" s="3">
        <v>1</v>
      </c>
      <c r="K15" s="3" t="s">
        <v>437</v>
      </c>
      <c r="L15" s="2" t="s">
        <v>183</v>
      </c>
    </row>
    <row r="16" spans="1:12" ht="39.950000000000003" customHeight="1">
      <c r="A16" s="5">
        <v>13</v>
      </c>
      <c r="B16" s="5" t="s">
        <v>463</v>
      </c>
      <c r="C16" s="5" t="s">
        <v>426</v>
      </c>
      <c r="D16" s="5" t="s">
        <v>464</v>
      </c>
      <c r="E16" s="5" t="s">
        <v>114</v>
      </c>
      <c r="F16" s="5" t="s">
        <v>458</v>
      </c>
      <c r="G16" s="5" t="s">
        <v>186</v>
      </c>
      <c r="H16" s="5">
        <v>2</v>
      </c>
      <c r="I16" s="37">
        <v>1959.209169</v>
      </c>
      <c r="J16" s="3">
        <v>1</v>
      </c>
      <c r="K16" s="3" t="s">
        <v>437</v>
      </c>
      <c r="L16" s="2" t="s">
        <v>183</v>
      </c>
    </row>
    <row r="17" spans="1:12" ht="39.950000000000003" customHeight="1">
      <c r="A17" s="5">
        <v>14</v>
      </c>
      <c r="B17" s="5" t="s">
        <v>465</v>
      </c>
      <c r="C17" s="5" t="s">
        <v>426</v>
      </c>
      <c r="D17" s="5" t="s">
        <v>466</v>
      </c>
      <c r="E17" s="5" t="s">
        <v>114</v>
      </c>
      <c r="F17" s="5" t="s">
        <v>467</v>
      </c>
      <c r="G17" s="5" t="s">
        <v>186</v>
      </c>
      <c r="H17" s="5">
        <v>1.9</v>
      </c>
      <c r="I17" s="37">
        <v>1914.577726</v>
      </c>
      <c r="J17" s="3">
        <v>1</v>
      </c>
      <c r="K17" s="3" t="s">
        <v>437</v>
      </c>
      <c r="L17" s="2" t="s">
        <v>183</v>
      </c>
    </row>
    <row r="18" spans="1:12" ht="39.950000000000003" customHeight="1">
      <c r="A18" s="5">
        <v>15</v>
      </c>
      <c r="B18" s="5" t="s">
        <v>468</v>
      </c>
      <c r="C18" s="5" t="s">
        <v>426</v>
      </c>
      <c r="D18" s="5" t="s">
        <v>469</v>
      </c>
      <c r="E18" s="5" t="s">
        <v>114</v>
      </c>
      <c r="F18" s="5" t="s">
        <v>114</v>
      </c>
      <c r="G18" s="5" t="s">
        <v>186</v>
      </c>
      <c r="H18" s="5">
        <v>4.3</v>
      </c>
      <c r="I18" s="37">
        <v>4319.3087889999997</v>
      </c>
      <c r="J18" s="3">
        <v>1</v>
      </c>
      <c r="K18" s="3" t="s">
        <v>437</v>
      </c>
      <c r="L18" s="2" t="s">
        <v>183</v>
      </c>
    </row>
    <row r="19" spans="1:12" ht="39.950000000000003" customHeight="1">
      <c r="A19" s="5">
        <v>16</v>
      </c>
      <c r="B19" s="5" t="s">
        <v>470</v>
      </c>
      <c r="C19" s="5" t="s">
        <v>426</v>
      </c>
      <c r="D19" s="5" t="s">
        <v>471</v>
      </c>
      <c r="E19" s="5" t="s">
        <v>114</v>
      </c>
      <c r="F19" s="5" t="s">
        <v>114</v>
      </c>
      <c r="G19" s="5" t="s">
        <v>186</v>
      </c>
      <c r="H19" s="5">
        <v>3.5</v>
      </c>
      <c r="I19" s="37">
        <v>3502.9160390000002</v>
      </c>
      <c r="J19" s="3">
        <v>1</v>
      </c>
      <c r="K19" s="3" t="s">
        <v>437</v>
      </c>
      <c r="L19" s="2" t="s">
        <v>183</v>
      </c>
    </row>
    <row r="20" spans="1:12" ht="36.75" customHeight="1">
      <c r="A20" s="5">
        <v>17</v>
      </c>
      <c r="B20" s="5" t="s">
        <v>472</v>
      </c>
      <c r="C20" s="5" t="s">
        <v>426</v>
      </c>
      <c r="D20" s="5" t="s">
        <v>473</v>
      </c>
      <c r="E20" s="5" t="s">
        <v>114</v>
      </c>
      <c r="F20" s="5" t="s">
        <v>114</v>
      </c>
      <c r="G20" s="5" t="s">
        <v>186</v>
      </c>
      <c r="H20" s="5">
        <v>1.2</v>
      </c>
      <c r="I20" s="37">
        <v>1182.3667049999999</v>
      </c>
      <c r="J20" s="3">
        <v>1</v>
      </c>
      <c r="K20" s="3" t="s">
        <v>437</v>
      </c>
      <c r="L20" s="2" t="s">
        <v>183</v>
      </c>
    </row>
    <row r="21" spans="1:12" ht="39.950000000000003" customHeight="1">
      <c r="A21" s="5">
        <v>18</v>
      </c>
      <c r="B21" s="5" t="s">
        <v>474</v>
      </c>
      <c r="C21" s="5" t="s">
        <v>426</v>
      </c>
      <c r="D21" s="5" t="s">
        <v>475</v>
      </c>
      <c r="E21" s="5" t="s">
        <v>114</v>
      </c>
      <c r="F21" s="5" t="s">
        <v>453</v>
      </c>
      <c r="G21" s="5" t="s">
        <v>186</v>
      </c>
      <c r="H21" s="5">
        <v>1</v>
      </c>
      <c r="I21" s="37">
        <v>989.50490600000001</v>
      </c>
      <c r="J21" s="3">
        <v>1</v>
      </c>
      <c r="K21" s="3" t="s">
        <v>437</v>
      </c>
      <c r="L21" s="2" t="s">
        <v>183</v>
      </c>
    </row>
    <row r="22" spans="1:12" ht="36.75" customHeight="1">
      <c r="A22" s="5">
        <v>19</v>
      </c>
      <c r="B22" s="5" t="s">
        <v>476</v>
      </c>
      <c r="C22" s="5" t="s">
        <v>426</v>
      </c>
      <c r="D22" s="5" t="s">
        <v>477</v>
      </c>
      <c r="E22" s="5" t="s">
        <v>114</v>
      </c>
      <c r="F22" s="5" t="s">
        <v>478</v>
      </c>
      <c r="G22" s="5" t="s">
        <v>186</v>
      </c>
      <c r="H22" s="5">
        <v>1.4</v>
      </c>
      <c r="I22" s="37">
        <v>1403.3540559999999</v>
      </c>
      <c r="J22" s="3">
        <v>1</v>
      </c>
      <c r="K22" s="3" t="s">
        <v>437</v>
      </c>
      <c r="L22" s="2" t="s">
        <v>183</v>
      </c>
    </row>
    <row r="23" spans="1:12" ht="41.25" customHeight="1">
      <c r="A23" s="5">
        <v>20</v>
      </c>
      <c r="B23" s="5" t="s">
        <v>479</v>
      </c>
      <c r="C23" s="5" t="s">
        <v>426</v>
      </c>
      <c r="D23" s="5" t="s">
        <v>480</v>
      </c>
      <c r="E23" s="5" t="s">
        <v>114</v>
      </c>
      <c r="F23" s="5" t="s">
        <v>481</v>
      </c>
      <c r="G23" s="5" t="s">
        <v>186</v>
      </c>
      <c r="H23" s="5">
        <v>1.4</v>
      </c>
      <c r="I23" s="37">
        <v>1421.2494750000001</v>
      </c>
      <c r="J23" s="3">
        <v>1</v>
      </c>
      <c r="K23" s="3" t="s">
        <v>437</v>
      </c>
      <c r="L23" s="2" t="s">
        <v>183</v>
      </c>
    </row>
    <row r="24" spans="1:12" ht="39.950000000000003" customHeight="1">
      <c r="A24" s="5">
        <v>22</v>
      </c>
      <c r="B24" s="5" t="s">
        <v>482</v>
      </c>
      <c r="C24" s="5" t="s">
        <v>426</v>
      </c>
      <c r="D24" s="5" t="s">
        <v>483</v>
      </c>
      <c r="E24" s="5" t="s">
        <v>114</v>
      </c>
      <c r="F24" s="5" t="s">
        <v>358</v>
      </c>
      <c r="G24" s="5" t="s">
        <v>116</v>
      </c>
      <c r="H24" s="5">
        <v>8.9</v>
      </c>
      <c r="I24" s="37">
        <v>8858.0269489999991</v>
      </c>
      <c r="J24" s="3">
        <v>1</v>
      </c>
      <c r="K24" s="3" t="s">
        <v>437</v>
      </c>
      <c r="L24" s="2" t="s">
        <v>183</v>
      </c>
    </row>
    <row r="25" spans="1:12" ht="39.950000000000003" customHeight="1">
      <c r="A25" s="5">
        <v>53</v>
      </c>
      <c r="B25" s="5" t="s">
        <v>484</v>
      </c>
      <c r="C25" s="5" t="s">
        <v>426</v>
      </c>
      <c r="D25" s="5" t="s">
        <v>485</v>
      </c>
      <c r="E25" s="5" t="s">
        <v>114</v>
      </c>
      <c r="F25" s="5" t="s">
        <v>486</v>
      </c>
      <c r="G25" s="5" t="s">
        <v>186</v>
      </c>
      <c r="H25" s="5">
        <v>0.3</v>
      </c>
      <c r="I25" s="37">
        <v>282.10308099999997</v>
      </c>
      <c r="J25" s="3">
        <v>1</v>
      </c>
      <c r="K25" s="3" t="s">
        <v>437</v>
      </c>
      <c r="L25" s="2" t="s">
        <v>183</v>
      </c>
    </row>
    <row r="26" spans="1:12" ht="39.950000000000003" customHeight="1">
      <c r="A26" s="5">
        <v>54</v>
      </c>
      <c r="B26" s="5" t="s">
        <v>487</v>
      </c>
      <c r="C26" s="5" t="s">
        <v>426</v>
      </c>
      <c r="D26" s="5" t="s">
        <v>488</v>
      </c>
      <c r="E26" s="5" t="s">
        <v>114</v>
      </c>
      <c r="F26" s="5" t="s">
        <v>481</v>
      </c>
      <c r="G26" s="5" t="s">
        <v>186</v>
      </c>
      <c r="H26" s="5">
        <v>2.2000000000000002</v>
      </c>
      <c r="I26" s="37">
        <v>2229.5767420000002</v>
      </c>
      <c r="J26" s="3">
        <v>1</v>
      </c>
      <c r="K26" s="3" t="s">
        <v>437</v>
      </c>
      <c r="L26" s="2" t="s">
        <v>183</v>
      </c>
    </row>
    <row r="27" spans="1:12" ht="39.950000000000003" customHeight="1">
      <c r="A27" s="5">
        <v>55</v>
      </c>
      <c r="B27" s="5" t="s">
        <v>489</v>
      </c>
      <c r="C27" s="5" t="s">
        <v>426</v>
      </c>
      <c r="D27" s="5" t="s">
        <v>490</v>
      </c>
      <c r="E27" s="5" t="s">
        <v>114</v>
      </c>
      <c r="F27" s="5" t="s">
        <v>354</v>
      </c>
      <c r="G27" s="5" t="s">
        <v>186</v>
      </c>
      <c r="H27" s="5">
        <v>2.9</v>
      </c>
      <c r="I27" s="37">
        <v>2900.5748410000001</v>
      </c>
      <c r="J27" s="3">
        <v>1</v>
      </c>
      <c r="K27" s="3" t="s">
        <v>437</v>
      </c>
      <c r="L27" s="2" t="s">
        <v>183</v>
      </c>
    </row>
    <row r="28" spans="1:12" ht="39.950000000000003" customHeight="1">
      <c r="A28" s="5">
        <v>56</v>
      </c>
      <c r="B28" s="5" t="s">
        <v>491</v>
      </c>
      <c r="C28" s="5" t="s">
        <v>426</v>
      </c>
      <c r="D28" s="5" t="s">
        <v>492</v>
      </c>
      <c r="E28" s="5" t="s">
        <v>114</v>
      </c>
      <c r="F28" s="5" t="s">
        <v>493</v>
      </c>
      <c r="G28" s="5" t="s">
        <v>186</v>
      </c>
      <c r="H28" s="5">
        <v>0.7</v>
      </c>
      <c r="I28" s="37">
        <v>729.00906599999996</v>
      </c>
      <c r="J28" s="3">
        <v>1</v>
      </c>
      <c r="K28" s="3" t="s">
        <v>437</v>
      </c>
      <c r="L28" s="2" t="s">
        <v>183</v>
      </c>
    </row>
    <row r="29" spans="1:12" ht="37.5" customHeight="1">
      <c r="A29" s="5">
        <v>57</v>
      </c>
      <c r="B29" s="5" t="s">
        <v>494</v>
      </c>
      <c r="C29" s="5" t="s">
        <v>426</v>
      </c>
      <c r="D29" s="5" t="s">
        <v>495</v>
      </c>
      <c r="E29" s="5" t="s">
        <v>114</v>
      </c>
      <c r="F29" s="5" t="s">
        <v>453</v>
      </c>
      <c r="G29" s="5" t="s">
        <v>186</v>
      </c>
      <c r="H29" s="5">
        <v>0.2</v>
      </c>
      <c r="I29" s="37">
        <v>206.489349</v>
      </c>
      <c r="J29" s="3">
        <v>1</v>
      </c>
      <c r="K29" s="3" t="s">
        <v>437</v>
      </c>
      <c r="L29" s="2" t="s">
        <v>183</v>
      </c>
    </row>
    <row r="30" spans="1:12" ht="39.950000000000003" customHeight="1">
      <c r="A30" s="5">
        <v>58</v>
      </c>
      <c r="B30" s="5" t="s">
        <v>496</v>
      </c>
      <c r="C30" s="5" t="s">
        <v>426</v>
      </c>
      <c r="D30" s="5" t="s">
        <v>497</v>
      </c>
      <c r="E30" s="5" t="s">
        <v>114</v>
      </c>
      <c r="F30" s="5" t="s">
        <v>354</v>
      </c>
      <c r="G30" s="5" t="s">
        <v>186</v>
      </c>
      <c r="H30" s="5">
        <v>2.1</v>
      </c>
      <c r="I30" s="37">
        <v>2107.4381389999999</v>
      </c>
      <c r="J30" s="3">
        <v>1</v>
      </c>
      <c r="K30" s="3" t="s">
        <v>437</v>
      </c>
      <c r="L30" s="2" t="s">
        <v>183</v>
      </c>
    </row>
    <row r="31" spans="1:12" ht="39.950000000000003" customHeight="1">
      <c r="A31" s="5">
        <v>59</v>
      </c>
      <c r="B31" s="5" t="s">
        <v>498</v>
      </c>
      <c r="C31" s="5" t="s">
        <v>426</v>
      </c>
      <c r="D31" s="5" t="s">
        <v>499</v>
      </c>
      <c r="E31" s="5" t="s">
        <v>114</v>
      </c>
      <c r="F31" s="5" t="s">
        <v>436</v>
      </c>
      <c r="G31" s="5" t="s">
        <v>186</v>
      </c>
      <c r="H31" s="5">
        <v>0.4</v>
      </c>
      <c r="I31" s="37">
        <v>401.53318300000001</v>
      </c>
      <c r="J31" s="3">
        <v>1</v>
      </c>
      <c r="K31" s="3" t="s">
        <v>437</v>
      </c>
      <c r="L31" s="2" t="s">
        <v>183</v>
      </c>
    </row>
    <row r="32" spans="1:12" ht="39.950000000000003" customHeight="1">
      <c r="A32" s="5">
        <v>60</v>
      </c>
      <c r="B32" s="5" t="s">
        <v>500</v>
      </c>
      <c r="C32" s="5" t="s">
        <v>426</v>
      </c>
      <c r="D32" s="5" t="s">
        <v>501</v>
      </c>
      <c r="E32" s="5" t="s">
        <v>114</v>
      </c>
      <c r="F32" s="5" t="s">
        <v>453</v>
      </c>
      <c r="G32" s="5" t="s">
        <v>116</v>
      </c>
      <c r="H32" s="5">
        <v>0.2</v>
      </c>
      <c r="I32" s="37">
        <v>191.3031</v>
      </c>
      <c r="J32" s="3">
        <v>1</v>
      </c>
      <c r="K32" s="3" t="s">
        <v>437</v>
      </c>
      <c r="L32" s="2" t="s">
        <v>183</v>
      </c>
    </row>
    <row r="33" spans="1:12" ht="36" customHeight="1">
      <c r="A33" s="5">
        <v>61</v>
      </c>
      <c r="B33" s="5" t="s">
        <v>502</v>
      </c>
      <c r="C33" s="5" t="s">
        <v>426</v>
      </c>
      <c r="D33" s="5" t="s">
        <v>503</v>
      </c>
      <c r="E33" s="5" t="s">
        <v>114</v>
      </c>
      <c r="F33" s="5" t="s">
        <v>453</v>
      </c>
      <c r="G33" s="5" t="s">
        <v>186</v>
      </c>
      <c r="H33" s="5">
        <v>0.2</v>
      </c>
      <c r="I33" s="37">
        <v>169.58722499999999</v>
      </c>
      <c r="J33" s="3">
        <v>1</v>
      </c>
      <c r="K33" s="3" t="s">
        <v>437</v>
      </c>
      <c r="L33" s="2" t="s">
        <v>183</v>
      </c>
    </row>
    <row r="34" spans="1:12" ht="39.950000000000003" customHeight="1">
      <c r="A34" s="5">
        <v>62</v>
      </c>
      <c r="B34" s="5" t="s">
        <v>504</v>
      </c>
      <c r="C34" s="5" t="s">
        <v>426</v>
      </c>
      <c r="D34" s="5" t="s">
        <v>505</v>
      </c>
      <c r="E34" s="5" t="s">
        <v>114</v>
      </c>
      <c r="F34" s="5" t="s">
        <v>478</v>
      </c>
      <c r="G34" s="5" t="s">
        <v>186</v>
      </c>
      <c r="H34" s="5">
        <v>0.3</v>
      </c>
      <c r="I34" s="37">
        <v>334.11677200000003</v>
      </c>
      <c r="J34" s="3">
        <v>1</v>
      </c>
      <c r="K34" s="3" t="s">
        <v>437</v>
      </c>
      <c r="L34" s="2" t="s">
        <v>183</v>
      </c>
    </row>
    <row r="35" spans="1:12" ht="37.5" customHeight="1">
      <c r="A35" s="5">
        <v>63</v>
      </c>
      <c r="B35" s="5" t="s">
        <v>506</v>
      </c>
      <c r="C35" s="5" t="s">
        <v>426</v>
      </c>
      <c r="D35" s="5" t="s">
        <v>507</v>
      </c>
      <c r="E35" s="5" t="s">
        <v>114</v>
      </c>
      <c r="F35" s="5" t="s">
        <v>436</v>
      </c>
      <c r="G35" s="5" t="s">
        <v>116</v>
      </c>
      <c r="H35" s="5">
        <v>4</v>
      </c>
      <c r="I35" s="37">
        <v>4031.2321969999998</v>
      </c>
      <c r="J35" s="3">
        <v>1</v>
      </c>
      <c r="K35" s="3" t="s">
        <v>437</v>
      </c>
      <c r="L35" s="2" t="s">
        <v>183</v>
      </c>
    </row>
    <row r="36" spans="1:12" ht="39.950000000000003" customHeight="1">
      <c r="A36" s="5">
        <v>64</v>
      </c>
      <c r="B36" s="5" t="s">
        <v>508</v>
      </c>
      <c r="C36" s="5" t="s">
        <v>426</v>
      </c>
      <c r="D36" s="5" t="s">
        <v>509</v>
      </c>
      <c r="E36" s="5" t="s">
        <v>114</v>
      </c>
      <c r="F36" s="5" t="s">
        <v>510</v>
      </c>
      <c r="G36" s="5" t="s">
        <v>116</v>
      </c>
      <c r="H36" s="5">
        <v>7.4</v>
      </c>
      <c r="I36" s="37">
        <v>7413.4260160000003</v>
      </c>
      <c r="J36" s="3">
        <v>1</v>
      </c>
      <c r="K36" s="3" t="s">
        <v>437</v>
      </c>
      <c r="L36" s="2" t="s">
        <v>183</v>
      </c>
    </row>
    <row r="37" spans="1:12" ht="39.950000000000003" customHeight="1">
      <c r="A37" s="5">
        <v>65</v>
      </c>
      <c r="B37" s="5" t="s">
        <v>511</v>
      </c>
      <c r="C37" s="5" t="s">
        <v>426</v>
      </c>
      <c r="D37" s="5" t="s">
        <v>512</v>
      </c>
      <c r="E37" s="5" t="s">
        <v>114</v>
      </c>
      <c r="F37" s="5" t="s">
        <v>358</v>
      </c>
      <c r="G37" s="5" t="s">
        <v>116</v>
      </c>
      <c r="H37" s="5">
        <v>4.2</v>
      </c>
      <c r="I37" s="37">
        <v>4202.3734290000002</v>
      </c>
      <c r="J37" s="3">
        <v>1</v>
      </c>
      <c r="K37" s="3" t="s">
        <v>437</v>
      </c>
      <c r="L37" s="2" t="s">
        <v>183</v>
      </c>
    </row>
    <row r="38" spans="1:12" ht="39.950000000000003" customHeight="1">
      <c r="A38" s="5">
        <v>66</v>
      </c>
      <c r="B38" s="5" t="s">
        <v>513</v>
      </c>
      <c r="C38" s="5" t="s">
        <v>426</v>
      </c>
      <c r="D38" s="5" t="s">
        <v>514</v>
      </c>
      <c r="E38" s="5" t="s">
        <v>114</v>
      </c>
      <c r="F38" s="5" t="s">
        <v>358</v>
      </c>
      <c r="G38" s="5" t="s">
        <v>116</v>
      </c>
      <c r="H38" s="5">
        <v>5.2</v>
      </c>
      <c r="I38" s="37">
        <v>5246.4840780000004</v>
      </c>
      <c r="J38" s="3">
        <v>1</v>
      </c>
      <c r="K38" s="3" t="s">
        <v>437</v>
      </c>
      <c r="L38" s="2" t="s">
        <v>183</v>
      </c>
    </row>
    <row r="39" spans="1:12" ht="39.950000000000003" customHeight="1">
      <c r="A39" s="5">
        <v>67</v>
      </c>
      <c r="B39" s="5" t="s">
        <v>515</v>
      </c>
      <c r="C39" s="5" t="s">
        <v>426</v>
      </c>
      <c r="D39" s="5" t="s">
        <v>516</v>
      </c>
      <c r="E39" s="5" t="s">
        <v>114</v>
      </c>
      <c r="F39" s="5" t="s">
        <v>517</v>
      </c>
      <c r="G39" s="5" t="s">
        <v>186</v>
      </c>
      <c r="H39" s="5">
        <v>1.9</v>
      </c>
      <c r="I39" s="37">
        <v>1872.3382280000001</v>
      </c>
      <c r="J39" s="3">
        <v>1</v>
      </c>
      <c r="K39" s="3" t="s">
        <v>437</v>
      </c>
      <c r="L39" s="2" t="s">
        <v>183</v>
      </c>
    </row>
    <row r="40" spans="1:12" ht="51" customHeight="1">
      <c r="A40" s="5">
        <v>68</v>
      </c>
      <c r="B40" s="5" t="s">
        <v>518</v>
      </c>
      <c r="C40" s="5" t="s">
        <v>426</v>
      </c>
      <c r="D40" s="5" t="s">
        <v>519</v>
      </c>
      <c r="E40" s="5" t="s">
        <v>114</v>
      </c>
      <c r="F40" s="5" t="s">
        <v>453</v>
      </c>
      <c r="G40" s="5" t="s">
        <v>116</v>
      </c>
      <c r="H40" s="5">
        <v>0.5</v>
      </c>
      <c r="I40" s="37">
        <v>530.34403599999996</v>
      </c>
      <c r="J40" s="3">
        <v>1</v>
      </c>
      <c r="K40" s="3" t="s">
        <v>437</v>
      </c>
      <c r="L40" s="2" t="s">
        <v>183</v>
      </c>
    </row>
    <row r="41" spans="1:12" ht="24.75" customHeight="1">
      <c r="A41" s="5">
        <v>23</v>
      </c>
      <c r="B41" s="5" t="s">
        <v>520</v>
      </c>
      <c r="C41" s="5" t="s">
        <v>426</v>
      </c>
      <c r="D41" s="5" t="s">
        <v>521</v>
      </c>
      <c r="E41" s="5" t="s">
        <v>114</v>
      </c>
      <c r="F41" s="5" t="s">
        <v>114</v>
      </c>
      <c r="G41" s="5" t="s">
        <v>186</v>
      </c>
      <c r="H41" s="5">
        <v>3.8</v>
      </c>
      <c r="I41" s="37">
        <v>3829.8379140000002</v>
      </c>
      <c r="J41" s="3">
        <v>2</v>
      </c>
      <c r="K41" s="3" t="s">
        <v>522</v>
      </c>
      <c r="L41" s="2" t="s">
        <v>183</v>
      </c>
    </row>
    <row r="42" spans="1:12" ht="24.75" customHeight="1">
      <c r="A42" s="5">
        <v>69</v>
      </c>
      <c r="B42" s="5" t="s">
        <v>523</v>
      </c>
      <c r="C42" s="5" t="s">
        <v>426</v>
      </c>
      <c r="D42" s="5" t="s">
        <v>524</v>
      </c>
      <c r="E42" s="5" t="s">
        <v>114</v>
      </c>
      <c r="F42" s="5" t="s">
        <v>114</v>
      </c>
      <c r="G42" s="5" t="s">
        <v>186</v>
      </c>
      <c r="H42" s="5">
        <v>4.0999999999999996</v>
      </c>
      <c r="I42" s="37">
        <v>4054.59618</v>
      </c>
      <c r="J42" s="3">
        <v>3</v>
      </c>
      <c r="K42" s="2" t="s">
        <v>525</v>
      </c>
      <c r="L42" s="2" t="s">
        <v>183</v>
      </c>
    </row>
    <row r="43" spans="1:12" ht="66" customHeight="1">
      <c r="A43" s="5">
        <v>73</v>
      </c>
      <c r="B43" s="5" t="s">
        <v>526</v>
      </c>
      <c r="C43" s="5" t="s">
        <v>426</v>
      </c>
      <c r="D43" s="5" t="s">
        <v>527</v>
      </c>
      <c r="E43" s="5" t="s">
        <v>114</v>
      </c>
      <c r="F43" s="5" t="s">
        <v>354</v>
      </c>
      <c r="G43" s="5" t="s">
        <v>116</v>
      </c>
      <c r="H43" s="5">
        <v>8.6</v>
      </c>
      <c r="I43" s="37">
        <v>6593.6994359999999</v>
      </c>
      <c r="J43" s="3">
        <v>4</v>
      </c>
      <c r="K43" s="2" t="s">
        <v>528</v>
      </c>
      <c r="L43" s="2" t="s">
        <v>183</v>
      </c>
    </row>
    <row r="44" spans="1:12" ht="38.25" customHeight="1">
      <c r="A44" s="5">
        <v>24</v>
      </c>
      <c r="B44" s="5" t="s">
        <v>529</v>
      </c>
      <c r="C44" s="5" t="s">
        <v>426</v>
      </c>
      <c r="D44" s="5" t="s">
        <v>530</v>
      </c>
      <c r="E44" s="5" t="s">
        <v>114</v>
      </c>
      <c r="F44" s="5" t="s">
        <v>531</v>
      </c>
      <c r="G44" s="5" t="s">
        <v>116</v>
      </c>
      <c r="H44" s="5">
        <v>0.4</v>
      </c>
      <c r="I44" s="37">
        <v>405.11668200000003</v>
      </c>
      <c r="J44" s="3">
        <v>5</v>
      </c>
      <c r="K44" s="3" t="s">
        <v>532</v>
      </c>
      <c r="L44" s="2" t="s">
        <v>183</v>
      </c>
    </row>
    <row r="45" spans="1:12" ht="24" customHeight="1">
      <c r="A45" s="5">
        <v>25</v>
      </c>
      <c r="B45" s="5" t="s">
        <v>533</v>
      </c>
      <c r="C45" s="5" t="s">
        <v>426</v>
      </c>
      <c r="D45" s="5" t="s">
        <v>534</v>
      </c>
      <c r="E45" s="5" t="s">
        <v>114</v>
      </c>
      <c r="F45" s="5" t="s">
        <v>535</v>
      </c>
      <c r="G45" s="5" t="s">
        <v>116</v>
      </c>
      <c r="H45" s="5">
        <v>0.5</v>
      </c>
      <c r="I45" s="37">
        <v>460.30029500000001</v>
      </c>
      <c r="J45" s="3">
        <v>6</v>
      </c>
      <c r="K45" s="3" t="s">
        <v>536</v>
      </c>
      <c r="L45" s="2" t="s">
        <v>183</v>
      </c>
    </row>
    <row r="46" spans="1:12" ht="21" customHeight="1">
      <c r="A46" s="5">
        <v>26</v>
      </c>
      <c r="B46" s="5" t="s">
        <v>537</v>
      </c>
      <c r="C46" s="5" t="s">
        <v>426</v>
      </c>
      <c r="D46" s="5" t="s">
        <v>538</v>
      </c>
      <c r="E46" s="5" t="s">
        <v>114</v>
      </c>
      <c r="F46" s="5" t="s">
        <v>539</v>
      </c>
      <c r="G46" s="5" t="s">
        <v>116</v>
      </c>
      <c r="H46" s="5">
        <v>0.5</v>
      </c>
      <c r="I46" s="37">
        <v>476.91177599999997</v>
      </c>
      <c r="J46" s="3">
        <v>7</v>
      </c>
      <c r="K46" s="3" t="s">
        <v>540</v>
      </c>
      <c r="L46" s="2" t="s">
        <v>183</v>
      </c>
    </row>
    <row r="47" spans="1:12" ht="24.75" customHeight="1">
      <c r="A47" s="5">
        <v>27</v>
      </c>
      <c r="B47" s="5" t="s">
        <v>541</v>
      </c>
      <c r="C47" s="5" t="s">
        <v>426</v>
      </c>
      <c r="D47" s="5" t="s">
        <v>542</v>
      </c>
      <c r="E47" s="5" t="s">
        <v>114</v>
      </c>
      <c r="F47" s="5" t="s">
        <v>539</v>
      </c>
      <c r="G47" s="5" t="s">
        <v>116</v>
      </c>
      <c r="H47" s="5">
        <v>0.7</v>
      </c>
      <c r="I47" s="37">
        <v>718.99200699999994</v>
      </c>
      <c r="J47" s="3">
        <v>8</v>
      </c>
      <c r="K47" s="3" t="s">
        <v>543</v>
      </c>
      <c r="L47" s="2" t="s">
        <v>183</v>
      </c>
    </row>
    <row r="48" spans="1:12" ht="24" customHeight="1">
      <c r="A48" s="5">
        <v>76</v>
      </c>
      <c r="B48" s="5" t="s">
        <v>544</v>
      </c>
      <c r="C48" s="5" t="s">
        <v>426</v>
      </c>
      <c r="D48" s="5" t="s">
        <v>545</v>
      </c>
      <c r="E48" s="5" t="s">
        <v>114</v>
      </c>
      <c r="F48" s="5" t="s">
        <v>358</v>
      </c>
      <c r="G48" s="5" t="s">
        <v>186</v>
      </c>
      <c r="H48" s="5">
        <v>1.8241430000000001</v>
      </c>
      <c r="I48" s="37">
        <v>1824.1425180000001</v>
      </c>
      <c r="J48" s="3">
        <v>9</v>
      </c>
      <c r="K48" s="2" t="s">
        <v>546</v>
      </c>
      <c r="L48" s="2" t="s">
        <v>183</v>
      </c>
    </row>
    <row r="49" spans="1:12" ht="19.5" customHeight="1">
      <c r="A49" s="5">
        <v>32</v>
      </c>
      <c r="B49" s="5" t="s">
        <v>547</v>
      </c>
      <c r="C49" s="5" t="s">
        <v>426</v>
      </c>
      <c r="D49" s="5" t="s">
        <v>548</v>
      </c>
      <c r="E49" s="5" t="s">
        <v>114</v>
      </c>
      <c r="F49" s="5" t="s">
        <v>436</v>
      </c>
      <c r="G49" s="5" t="s">
        <v>116</v>
      </c>
      <c r="H49" s="5">
        <v>9.5</v>
      </c>
      <c r="I49" s="37">
        <v>9549.9426980000007</v>
      </c>
      <c r="J49" s="3">
        <v>10</v>
      </c>
      <c r="K49" s="3" t="s">
        <v>549</v>
      </c>
      <c r="L49" s="2" t="s">
        <v>183</v>
      </c>
    </row>
    <row r="50" spans="1:12" ht="21.75" customHeight="1">
      <c r="A50" s="5">
        <v>41</v>
      </c>
      <c r="B50" s="5" t="s">
        <v>550</v>
      </c>
      <c r="C50" s="5" t="s">
        <v>426</v>
      </c>
      <c r="D50" s="5" t="s">
        <v>551</v>
      </c>
      <c r="E50" s="5" t="s">
        <v>114</v>
      </c>
      <c r="F50" s="5" t="s">
        <v>552</v>
      </c>
      <c r="G50" s="5" t="s">
        <v>186</v>
      </c>
      <c r="H50" s="5">
        <v>16.600000000000001</v>
      </c>
      <c r="I50" s="37">
        <v>16591.822936</v>
      </c>
      <c r="J50" s="3">
        <v>11</v>
      </c>
      <c r="K50" s="3" t="s">
        <v>553</v>
      </c>
      <c r="L50" s="2" t="s">
        <v>183</v>
      </c>
    </row>
    <row r="51" spans="1:12" ht="51" customHeight="1">
      <c r="A51" s="5">
        <v>28</v>
      </c>
      <c r="B51" s="5" t="s">
        <v>554</v>
      </c>
      <c r="C51" s="5" t="s">
        <v>426</v>
      </c>
      <c r="D51" s="5" t="s">
        <v>555</v>
      </c>
      <c r="E51" s="5" t="s">
        <v>114</v>
      </c>
      <c r="F51" s="5" t="s">
        <v>453</v>
      </c>
      <c r="G51" s="5" t="s">
        <v>116</v>
      </c>
      <c r="H51" s="37">
        <v>12.474085000000001</v>
      </c>
      <c r="I51" s="37">
        <v>12474.084788</v>
      </c>
      <c r="J51" s="3">
        <v>12</v>
      </c>
      <c r="K51" s="3" t="s">
        <v>556</v>
      </c>
      <c r="L51" s="2" t="s">
        <v>183</v>
      </c>
    </row>
    <row r="52" spans="1:12" ht="33" customHeight="1">
      <c r="A52" s="5">
        <v>30</v>
      </c>
      <c r="B52" s="5" t="s">
        <v>557</v>
      </c>
      <c r="C52" s="5" t="s">
        <v>426</v>
      </c>
      <c r="D52" s="5" t="s">
        <v>558</v>
      </c>
      <c r="E52" s="5" t="s">
        <v>114</v>
      </c>
      <c r="F52" s="5" t="s">
        <v>453</v>
      </c>
      <c r="G52" s="5" t="s">
        <v>186</v>
      </c>
      <c r="H52" s="5">
        <v>48.2</v>
      </c>
      <c r="I52" s="37">
        <v>48197.531927999997</v>
      </c>
      <c r="J52" s="3">
        <v>13</v>
      </c>
      <c r="K52" s="3" t="s">
        <v>559</v>
      </c>
      <c r="L52" s="2" t="s">
        <v>183</v>
      </c>
    </row>
    <row r="53" spans="1:12" ht="24.75" customHeight="1">
      <c r="A53" s="5">
        <v>29</v>
      </c>
      <c r="B53" s="5" t="s">
        <v>560</v>
      </c>
      <c r="C53" s="5" t="s">
        <v>426</v>
      </c>
      <c r="D53" s="5" t="s">
        <v>561</v>
      </c>
      <c r="E53" s="5" t="s">
        <v>114</v>
      </c>
      <c r="F53" s="5" t="s">
        <v>453</v>
      </c>
      <c r="G53" s="5" t="s">
        <v>186</v>
      </c>
      <c r="H53" s="5">
        <v>19.600000000000001</v>
      </c>
      <c r="I53" s="37">
        <v>19638.495165</v>
      </c>
      <c r="J53" s="3">
        <v>14</v>
      </c>
      <c r="K53" s="3" t="s">
        <v>562</v>
      </c>
      <c r="L53" s="2" t="s">
        <v>183</v>
      </c>
    </row>
    <row r="54" spans="1:12" ht="19.5" customHeight="1">
      <c r="A54" s="5">
        <v>31</v>
      </c>
      <c r="B54" s="5" t="s">
        <v>563</v>
      </c>
      <c r="C54" s="5" t="s">
        <v>426</v>
      </c>
      <c r="D54" s="5" t="s">
        <v>564</v>
      </c>
      <c r="E54" s="5" t="s">
        <v>114</v>
      </c>
      <c r="F54" s="5" t="s">
        <v>453</v>
      </c>
      <c r="G54" s="5" t="s">
        <v>186</v>
      </c>
      <c r="H54" s="5">
        <v>27.4</v>
      </c>
      <c r="I54" s="37">
        <v>27428.155017000001</v>
      </c>
      <c r="J54" s="3">
        <v>15</v>
      </c>
      <c r="K54" s="3" t="s">
        <v>565</v>
      </c>
      <c r="L54" s="2" t="s">
        <v>183</v>
      </c>
    </row>
    <row r="55" spans="1:12" ht="21" customHeight="1">
      <c r="A55" s="5">
        <v>33</v>
      </c>
      <c r="B55" s="5" t="s">
        <v>566</v>
      </c>
      <c r="C55" s="5" t="s">
        <v>426</v>
      </c>
      <c r="D55" s="5" t="s">
        <v>567</v>
      </c>
      <c r="E55" s="5" t="s">
        <v>114</v>
      </c>
      <c r="F55" s="5" t="s">
        <v>453</v>
      </c>
      <c r="G55" s="5" t="s">
        <v>186</v>
      </c>
      <c r="H55" s="5">
        <v>9.4</v>
      </c>
      <c r="I55" s="37">
        <v>9353.7695409999997</v>
      </c>
      <c r="J55" s="3">
        <v>16</v>
      </c>
      <c r="K55" s="2" t="s">
        <v>568</v>
      </c>
      <c r="L55" s="2" t="s">
        <v>183</v>
      </c>
    </row>
    <row r="56" spans="1:12" ht="39.950000000000003" customHeight="1">
      <c r="A56" s="5">
        <v>37</v>
      </c>
      <c r="B56" s="5" t="s">
        <v>569</v>
      </c>
      <c r="C56" s="5" t="s">
        <v>426</v>
      </c>
      <c r="D56" s="5" t="s">
        <v>570</v>
      </c>
      <c r="E56" s="5" t="s">
        <v>114</v>
      </c>
      <c r="F56" s="5" t="s">
        <v>453</v>
      </c>
      <c r="G56" s="5" t="s">
        <v>186</v>
      </c>
      <c r="H56" s="5">
        <v>1.4</v>
      </c>
      <c r="I56" s="37">
        <v>1350.843752</v>
      </c>
      <c r="J56" s="3">
        <v>17</v>
      </c>
      <c r="K56" s="3" t="s">
        <v>571</v>
      </c>
      <c r="L56" s="2" t="s">
        <v>183</v>
      </c>
    </row>
    <row r="57" spans="1:12" ht="51" customHeight="1">
      <c r="A57" s="5">
        <v>34</v>
      </c>
      <c r="B57" s="5" t="s">
        <v>572</v>
      </c>
      <c r="C57" s="5" t="s">
        <v>426</v>
      </c>
      <c r="D57" s="5" t="s">
        <v>573</v>
      </c>
      <c r="E57" s="5" t="s">
        <v>114</v>
      </c>
      <c r="F57" s="5" t="s">
        <v>444</v>
      </c>
      <c r="G57" s="5" t="s">
        <v>186</v>
      </c>
      <c r="H57" s="41">
        <v>3.096101</v>
      </c>
      <c r="I57" s="37">
        <v>3096.1008550000001</v>
      </c>
      <c r="J57" s="3">
        <v>18</v>
      </c>
      <c r="K57" s="3" t="s">
        <v>574</v>
      </c>
      <c r="L57" s="2" t="s">
        <v>183</v>
      </c>
    </row>
    <row r="58" spans="1:12" ht="52.5" customHeight="1">
      <c r="A58" s="5">
        <v>35</v>
      </c>
      <c r="B58" s="5" t="s">
        <v>575</v>
      </c>
      <c r="C58" s="5" t="s">
        <v>426</v>
      </c>
      <c r="D58" s="5" t="s">
        <v>576</v>
      </c>
      <c r="E58" s="5" t="s">
        <v>114</v>
      </c>
      <c r="F58" s="5" t="s">
        <v>354</v>
      </c>
      <c r="G58" s="5" t="s">
        <v>186</v>
      </c>
      <c r="H58" s="5">
        <v>2.7</v>
      </c>
      <c r="I58" s="37">
        <v>2655.4729320000001</v>
      </c>
      <c r="J58" s="3">
        <v>19</v>
      </c>
      <c r="K58" s="3" t="s">
        <v>577</v>
      </c>
      <c r="L58" s="2" t="s">
        <v>183</v>
      </c>
    </row>
    <row r="59" spans="1:12" ht="48.75" customHeight="1">
      <c r="A59" s="5">
        <v>21</v>
      </c>
      <c r="B59" s="5" t="s">
        <v>578</v>
      </c>
      <c r="C59" s="5" t="s">
        <v>426</v>
      </c>
      <c r="D59" s="5" t="s">
        <v>579</v>
      </c>
      <c r="E59" s="5" t="s">
        <v>114</v>
      </c>
      <c r="F59" s="5" t="s">
        <v>354</v>
      </c>
      <c r="G59" s="5" t="s">
        <v>186</v>
      </c>
      <c r="H59" s="5">
        <v>2.7</v>
      </c>
      <c r="I59" s="37">
        <v>2682.9055739999999</v>
      </c>
      <c r="J59" s="3">
        <v>20</v>
      </c>
      <c r="K59" s="3" t="s">
        <v>580</v>
      </c>
      <c r="L59" s="2" t="s">
        <v>183</v>
      </c>
    </row>
    <row r="60" spans="1:12" ht="21" customHeight="1">
      <c r="A60" s="5">
        <v>36</v>
      </c>
      <c r="B60" s="5" t="s">
        <v>581</v>
      </c>
      <c r="C60" s="5" t="s">
        <v>426</v>
      </c>
      <c r="D60" s="5" t="s">
        <v>582</v>
      </c>
      <c r="E60" s="5" t="s">
        <v>114</v>
      </c>
      <c r="F60" s="5" t="s">
        <v>354</v>
      </c>
      <c r="G60" s="5" t="s">
        <v>186</v>
      </c>
      <c r="H60" s="5">
        <v>33.299999999999997</v>
      </c>
      <c r="I60" s="37">
        <v>33256.697554999999</v>
      </c>
      <c r="J60" s="3">
        <v>20</v>
      </c>
      <c r="K60" s="3" t="s">
        <v>580</v>
      </c>
      <c r="L60" s="2" t="s">
        <v>183</v>
      </c>
    </row>
    <row r="61" spans="1:12" ht="21" customHeight="1">
      <c r="A61" s="5">
        <v>38</v>
      </c>
      <c r="B61" s="5" t="s">
        <v>583</v>
      </c>
      <c r="C61" s="5" t="s">
        <v>426</v>
      </c>
      <c r="D61" s="5" t="s">
        <v>584</v>
      </c>
      <c r="E61" s="5" t="s">
        <v>114</v>
      </c>
      <c r="F61" s="5" t="s">
        <v>481</v>
      </c>
      <c r="G61" s="5" t="s">
        <v>186</v>
      </c>
      <c r="H61" s="5">
        <v>21.9</v>
      </c>
      <c r="I61" s="37">
        <v>21882.538579</v>
      </c>
      <c r="J61" s="3">
        <v>21</v>
      </c>
      <c r="K61" s="3" t="s">
        <v>585</v>
      </c>
      <c r="L61" s="2" t="s">
        <v>183</v>
      </c>
    </row>
    <row r="62" spans="1:12" ht="20.25" customHeight="1">
      <c r="A62" s="5">
        <v>39</v>
      </c>
      <c r="B62" s="5" t="s">
        <v>586</v>
      </c>
      <c r="C62" s="5" t="s">
        <v>426</v>
      </c>
      <c r="D62" s="5" t="s">
        <v>587</v>
      </c>
      <c r="E62" s="5" t="s">
        <v>114</v>
      </c>
      <c r="F62" s="5" t="s">
        <v>588</v>
      </c>
      <c r="G62" s="5" t="s">
        <v>186</v>
      </c>
      <c r="H62" s="5">
        <v>16.8</v>
      </c>
      <c r="I62" s="37">
        <v>16762.757916999999</v>
      </c>
      <c r="J62" s="3">
        <v>22</v>
      </c>
      <c r="K62" s="3" t="s">
        <v>589</v>
      </c>
      <c r="L62" s="2" t="s">
        <v>183</v>
      </c>
    </row>
    <row r="63" spans="1:12" ht="16.5" customHeight="1">
      <c r="A63" s="5">
        <v>40</v>
      </c>
      <c r="B63" s="5" t="s">
        <v>590</v>
      </c>
      <c r="C63" s="5" t="s">
        <v>426</v>
      </c>
      <c r="D63" s="5" t="s">
        <v>591</v>
      </c>
      <c r="E63" s="5" t="s">
        <v>114</v>
      </c>
      <c r="F63" s="5" t="s">
        <v>588</v>
      </c>
      <c r="G63" s="5" t="s">
        <v>186</v>
      </c>
      <c r="H63" s="5">
        <v>1.1000000000000001</v>
      </c>
      <c r="I63" s="37">
        <v>1089.232512</v>
      </c>
      <c r="J63" s="3">
        <v>23</v>
      </c>
      <c r="K63" s="2" t="s">
        <v>592</v>
      </c>
      <c r="L63" s="2" t="s">
        <v>183</v>
      </c>
    </row>
    <row r="64" spans="1:12" ht="39.950000000000003" customHeight="1">
      <c r="A64" s="5">
        <v>43</v>
      </c>
      <c r="B64" s="5" t="s">
        <v>593</v>
      </c>
      <c r="C64" s="5" t="s">
        <v>426</v>
      </c>
      <c r="D64" s="5" t="s">
        <v>594</v>
      </c>
      <c r="E64" s="5" t="s">
        <v>114</v>
      </c>
      <c r="F64" s="5" t="s">
        <v>372</v>
      </c>
      <c r="G64" s="5" t="s">
        <v>116</v>
      </c>
      <c r="H64" s="5">
        <v>0.3</v>
      </c>
      <c r="I64" s="37">
        <v>302.16924699999998</v>
      </c>
      <c r="J64" s="3">
        <v>24</v>
      </c>
      <c r="K64" s="3" t="s">
        <v>595</v>
      </c>
      <c r="L64" s="2" t="s">
        <v>183</v>
      </c>
    </row>
    <row r="65" spans="1:12" ht="63" customHeight="1">
      <c r="A65" s="5">
        <v>42</v>
      </c>
      <c r="B65" s="5" t="s">
        <v>596</v>
      </c>
      <c r="C65" s="5" t="s">
        <v>426</v>
      </c>
      <c r="D65" s="5" t="s">
        <v>597</v>
      </c>
      <c r="E65" s="5" t="s">
        <v>114</v>
      </c>
      <c r="F65" s="5" t="s">
        <v>372</v>
      </c>
      <c r="G65" s="5" t="s">
        <v>116</v>
      </c>
      <c r="H65" s="5">
        <v>0.5</v>
      </c>
      <c r="I65" s="37">
        <v>520.55684499999995</v>
      </c>
      <c r="J65" s="3">
        <v>25</v>
      </c>
      <c r="K65" s="3" t="s">
        <v>598</v>
      </c>
      <c r="L65" s="2" t="s">
        <v>183</v>
      </c>
    </row>
    <row r="66" spans="1:12" ht="60">
      <c r="A66" s="5">
        <v>70</v>
      </c>
      <c r="B66" s="5" t="s">
        <v>599</v>
      </c>
      <c r="C66" s="5" t="s">
        <v>426</v>
      </c>
      <c r="D66" s="5" t="s">
        <v>600</v>
      </c>
      <c r="E66" s="5" t="s">
        <v>114</v>
      </c>
      <c r="F66" s="5" t="s">
        <v>372</v>
      </c>
      <c r="G66" s="5" t="s">
        <v>186</v>
      </c>
      <c r="H66" s="5">
        <v>21.4</v>
      </c>
      <c r="I66" s="37">
        <v>21355.227253000001</v>
      </c>
      <c r="J66" s="3">
        <v>26</v>
      </c>
      <c r="K66" s="3" t="s">
        <v>601</v>
      </c>
      <c r="L66" s="2" t="s">
        <v>183</v>
      </c>
    </row>
    <row r="67" spans="1:12" ht="24" customHeight="1">
      <c r="A67" s="5">
        <v>44</v>
      </c>
      <c r="B67" s="5" t="s">
        <v>602</v>
      </c>
      <c r="C67" s="5" t="s">
        <v>426</v>
      </c>
      <c r="D67" s="5" t="s">
        <v>603</v>
      </c>
      <c r="E67" s="5" t="s">
        <v>114</v>
      </c>
      <c r="F67" s="5" t="s">
        <v>478</v>
      </c>
      <c r="G67" s="5" t="s">
        <v>186</v>
      </c>
      <c r="H67" s="5">
        <v>19.600000000000001</v>
      </c>
      <c r="I67" s="37">
        <v>19615.919281999999</v>
      </c>
      <c r="J67" s="3">
        <v>27</v>
      </c>
      <c r="K67" s="3" t="s">
        <v>604</v>
      </c>
      <c r="L67" s="2" t="s">
        <v>183</v>
      </c>
    </row>
    <row r="68" spans="1:12" ht="39.950000000000003" customHeight="1">
      <c r="A68" s="5">
        <v>46</v>
      </c>
      <c r="B68" s="5" t="s">
        <v>605</v>
      </c>
      <c r="C68" s="5" t="s">
        <v>426</v>
      </c>
      <c r="D68" s="5" t="s">
        <v>606</v>
      </c>
      <c r="E68" s="5" t="s">
        <v>114</v>
      </c>
      <c r="F68" s="5" t="s">
        <v>478</v>
      </c>
      <c r="G68" s="5" t="s">
        <v>186</v>
      </c>
      <c r="H68" s="5">
        <v>1.2</v>
      </c>
      <c r="I68" s="37">
        <v>1207.132298</v>
      </c>
      <c r="J68" s="3">
        <v>28</v>
      </c>
      <c r="K68" s="3" t="s">
        <v>607</v>
      </c>
      <c r="L68" s="2" t="s">
        <v>183</v>
      </c>
    </row>
    <row r="69" spans="1:12" ht="43.5" customHeight="1">
      <c r="A69" s="5">
        <v>52</v>
      </c>
      <c r="B69" s="5" t="s">
        <v>608</v>
      </c>
      <c r="C69" s="5" t="s">
        <v>426</v>
      </c>
      <c r="D69" s="5" t="s">
        <v>609</v>
      </c>
      <c r="E69" s="5" t="s">
        <v>114</v>
      </c>
      <c r="F69" s="5" t="s">
        <v>486</v>
      </c>
      <c r="G69" s="5" t="s">
        <v>186</v>
      </c>
      <c r="H69" s="5">
        <v>20.399999999999999</v>
      </c>
      <c r="I69" s="37">
        <v>20385.805939000002</v>
      </c>
      <c r="J69" s="3">
        <v>29</v>
      </c>
      <c r="K69" s="3" t="s">
        <v>610</v>
      </c>
      <c r="L69" s="2" t="s">
        <v>183</v>
      </c>
    </row>
    <row r="70" spans="1:12" ht="45" customHeight="1">
      <c r="A70" s="5">
        <v>50</v>
      </c>
      <c r="B70" s="5" t="s">
        <v>611</v>
      </c>
      <c r="C70" s="5" t="s">
        <v>426</v>
      </c>
      <c r="D70" s="5" t="s">
        <v>612</v>
      </c>
      <c r="E70" s="5" t="s">
        <v>114</v>
      </c>
      <c r="F70" s="5" t="s">
        <v>486</v>
      </c>
      <c r="G70" s="5" t="s">
        <v>186</v>
      </c>
      <c r="H70" s="5">
        <v>2.5</v>
      </c>
      <c r="I70" s="37">
        <v>2499.5648510000001</v>
      </c>
      <c r="J70" s="3">
        <v>29</v>
      </c>
      <c r="K70" s="3" t="s">
        <v>613</v>
      </c>
      <c r="L70" s="2" t="s">
        <v>183</v>
      </c>
    </row>
    <row r="71" spans="1:12" ht="27.75" customHeight="1">
      <c r="A71" s="5">
        <v>45</v>
      </c>
      <c r="B71" s="5" t="s">
        <v>614</v>
      </c>
      <c r="C71" s="5" t="s">
        <v>426</v>
      </c>
      <c r="D71" s="5" t="s">
        <v>615</v>
      </c>
      <c r="E71" s="5" t="s">
        <v>114</v>
      </c>
      <c r="F71" s="5" t="s">
        <v>486</v>
      </c>
      <c r="G71" s="5" t="s">
        <v>186</v>
      </c>
      <c r="H71" s="5">
        <v>8.4</v>
      </c>
      <c r="I71" s="37">
        <v>8380.3205080000007</v>
      </c>
      <c r="J71" s="3">
        <v>30</v>
      </c>
      <c r="K71" s="3" t="s">
        <v>616</v>
      </c>
      <c r="L71" s="2" t="s">
        <v>183</v>
      </c>
    </row>
    <row r="72" spans="1:12" ht="27.75" customHeight="1">
      <c r="A72" s="5">
        <v>51</v>
      </c>
      <c r="B72" s="5" t="s">
        <v>617</v>
      </c>
      <c r="C72" s="5" t="s">
        <v>426</v>
      </c>
      <c r="D72" s="5" t="s">
        <v>208</v>
      </c>
      <c r="E72" s="5" t="s">
        <v>114</v>
      </c>
      <c r="F72" s="5" t="s">
        <v>588</v>
      </c>
      <c r="G72" s="5" t="s">
        <v>186</v>
      </c>
      <c r="H72" s="5">
        <v>15.8</v>
      </c>
      <c r="I72" s="37">
        <v>15752.688588999999</v>
      </c>
      <c r="J72" s="3">
        <v>31</v>
      </c>
      <c r="K72" s="3" t="s">
        <v>618</v>
      </c>
      <c r="L72" s="2" t="s">
        <v>183</v>
      </c>
    </row>
    <row r="73" spans="1:12">
      <c r="J73">
        <f>SUM(J1:J72)</f>
        <v>581</v>
      </c>
    </row>
  </sheetData>
  <sortState xmlns:xlrd2="http://schemas.microsoft.com/office/spreadsheetml/2017/richdata2" ref="A2:L1048562">
    <sortCondition ref="J2:J1048562"/>
  </sortState>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3300"/>
  </sheetPr>
  <dimension ref="A1:Q8"/>
  <sheetViews>
    <sheetView zoomScale="112" zoomScaleNormal="112" workbookViewId="0">
      <selection activeCell="A2" sqref="A2"/>
    </sheetView>
  </sheetViews>
  <sheetFormatPr defaultColWidth="11.42578125" defaultRowHeight="15"/>
  <cols>
    <col min="1" max="1" width="11" customWidth="1"/>
    <col min="2" max="2" width="11.140625" customWidth="1"/>
    <col min="3" max="3" width="9.28515625" customWidth="1"/>
    <col min="4" max="4" width="43.7109375" customWidth="1"/>
    <col min="5" max="5" width="22.85546875" customWidth="1"/>
    <col min="6" max="6" width="43.42578125" customWidth="1"/>
    <col min="7" max="7" width="10.85546875" customWidth="1"/>
    <col min="8" max="8" width="12.85546875" style="42" customWidth="1"/>
    <col min="9" max="9" width="15.42578125" style="42" customWidth="1"/>
    <col min="10" max="10" width="15.28515625" customWidth="1"/>
    <col min="11" max="11" width="93.7109375" customWidth="1"/>
    <col min="18" max="18" width="11.5703125" customWidth="1"/>
  </cols>
  <sheetData>
    <row r="1" spans="1:17" ht="30">
      <c r="A1" s="1" t="s">
        <v>109</v>
      </c>
      <c r="B1" s="1" t="s">
        <v>73</v>
      </c>
      <c r="C1" s="1" t="s">
        <v>75</v>
      </c>
      <c r="D1" s="1" t="s">
        <v>77</v>
      </c>
      <c r="E1" s="1" t="s">
        <v>79</v>
      </c>
      <c r="F1" s="1" t="s">
        <v>81</v>
      </c>
      <c r="G1" s="1" t="s">
        <v>83</v>
      </c>
      <c r="H1" s="40" t="s">
        <v>85</v>
      </c>
      <c r="I1" s="40" t="s">
        <v>87</v>
      </c>
      <c r="J1" s="1" t="s">
        <v>110</v>
      </c>
      <c r="K1" s="1" t="s">
        <v>111</v>
      </c>
      <c r="L1" s="36"/>
      <c r="M1" s="36"/>
      <c r="N1" s="36"/>
      <c r="O1" s="36"/>
      <c r="P1" s="36"/>
      <c r="Q1" s="36"/>
    </row>
    <row r="2" spans="1:17" ht="45">
      <c r="A2" s="28">
        <v>7</v>
      </c>
      <c r="B2" s="28" t="s">
        <v>619</v>
      </c>
      <c r="C2" s="28" t="s">
        <v>426</v>
      </c>
      <c r="D2" s="28" t="s">
        <v>620</v>
      </c>
      <c r="E2" s="28" t="s">
        <v>621</v>
      </c>
      <c r="F2" s="28" t="s">
        <v>622</v>
      </c>
      <c r="G2" s="28" t="s">
        <v>116</v>
      </c>
      <c r="H2" s="28">
        <v>217.1</v>
      </c>
      <c r="I2" s="28">
        <v>217129765.69999999</v>
      </c>
      <c r="J2" s="28">
        <v>1</v>
      </c>
      <c r="K2" s="3" t="s">
        <v>623</v>
      </c>
    </row>
    <row r="3" spans="1:17">
      <c r="A3" s="5">
        <v>2</v>
      </c>
      <c r="B3" s="5" t="s">
        <v>624</v>
      </c>
      <c r="C3" s="5" t="s">
        <v>426</v>
      </c>
      <c r="D3" s="5" t="s">
        <v>625</v>
      </c>
      <c r="E3" s="5" t="s">
        <v>626</v>
      </c>
      <c r="F3" s="5" t="s">
        <v>627</v>
      </c>
      <c r="G3" s="5" t="s">
        <v>116</v>
      </c>
      <c r="H3" s="28">
        <v>11.4</v>
      </c>
      <c r="I3" s="28">
        <v>11353429.9</v>
      </c>
      <c r="J3" s="5">
        <v>2</v>
      </c>
      <c r="K3" s="3" t="s">
        <v>628</v>
      </c>
    </row>
    <row r="4" spans="1:17" ht="30">
      <c r="A4" s="5">
        <v>3</v>
      </c>
      <c r="B4" s="5" t="s">
        <v>629</v>
      </c>
      <c r="C4" s="5" t="s">
        <v>426</v>
      </c>
      <c r="D4" s="5" t="s">
        <v>630</v>
      </c>
      <c r="E4" s="5" t="s">
        <v>354</v>
      </c>
      <c r="F4" s="5" t="s">
        <v>354</v>
      </c>
      <c r="G4" s="5" t="s">
        <v>116</v>
      </c>
      <c r="H4" s="28">
        <v>25.6</v>
      </c>
      <c r="I4" s="28">
        <v>25584754.199999999</v>
      </c>
      <c r="J4" s="5">
        <v>3</v>
      </c>
      <c r="K4" s="3" t="s">
        <v>631</v>
      </c>
    </row>
    <row r="5" spans="1:17" ht="90">
      <c r="A5" s="5">
        <v>6</v>
      </c>
      <c r="B5" s="5" t="s">
        <v>632</v>
      </c>
      <c r="C5" s="5" t="s">
        <v>426</v>
      </c>
      <c r="D5" s="5" t="s">
        <v>633</v>
      </c>
      <c r="E5" s="5" t="s">
        <v>634</v>
      </c>
      <c r="F5" s="5" t="s">
        <v>635</v>
      </c>
      <c r="G5" s="5" t="s">
        <v>116</v>
      </c>
      <c r="H5" s="28">
        <v>394.8</v>
      </c>
      <c r="I5" s="28">
        <v>394805600</v>
      </c>
      <c r="J5" s="5">
        <v>4</v>
      </c>
      <c r="K5" s="3" t="s">
        <v>636</v>
      </c>
    </row>
    <row r="6" spans="1:17" ht="30">
      <c r="A6" s="5">
        <v>4</v>
      </c>
      <c r="B6" s="5" t="s">
        <v>637</v>
      </c>
      <c r="C6" s="5" t="s">
        <v>426</v>
      </c>
      <c r="D6" s="5" t="s">
        <v>638</v>
      </c>
      <c r="E6" s="5" t="s">
        <v>634</v>
      </c>
      <c r="F6" s="5" t="s">
        <v>639</v>
      </c>
      <c r="G6" s="5" t="s">
        <v>116</v>
      </c>
      <c r="H6" s="28">
        <v>323.10000000000002</v>
      </c>
      <c r="I6" s="28">
        <v>323077437.10000002</v>
      </c>
      <c r="J6" s="5">
        <v>5</v>
      </c>
      <c r="K6" s="3" t="s">
        <v>640</v>
      </c>
    </row>
    <row r="7" spans="1:17">
      <c r="A7" s="5">
        <v>5</v>
      </c>
      <c r="B7" s="5" t="s">
        <v>641</v>
      </c>
      <c r="C7" s="5" t="s">
        <v>426</v>
      </c>
      <c r="D7" s="5" t="s">
        <v>642</v>
      </c>
      <c r="E7" s="5" t="s">
        <v>481</v>
      </c>
      <c r="F7" s="5" t="s">
        <v>643</v>
      </c>
      <c r="G7" s="5" t="s">
        <v>116</v>
      </c>
      <c r="H7" s="28">
        <v>183.8</v>
      </c>
      <c r="I7" s="28">
        <v>183784662.40000001</v>
      </c>
      <c r="J7" s="5">
        <v>6</v>
      </c>
      <c r="K7" s="3" t="s">
        <v>644</v>
      </c>
    </row>
    <row r="8" spans="1:17" ht="30">
      <c r="A8" s="5">
        <v>1</v>
      </c>
      <c r="B8" s="5" t="s">
        <v>596</v>
      </c>
      <c r="C8" s="5" t="s">
        <v>426</v>
      </c>
      <c r="D8" s="5" t="s">
        <v>645</v>
      </c>
      <c r="E8" s="5" t="s">
        <v>646</v>
      </c>
      <c r="F8" s="5" t="s">
        <v>647</v>
      </c>
      <c r="G8" s="5" t="s">
        <v>116</v>
      </c>
      <c r="H8" s="28">
        <v>60.6</v>
      </c>
      <c r="I8" s="28">
        <v>60587242.100000001</v>
      </c>
      <c r="J8" s="5">
        <v>7</v>
      </c>
      <c r="K8" s="3" t="s">
        <v>648</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7C80"/>
  </sheetPr>
  <dimension ref="A1:Q8"/>
  <sheetViews>
    <sheetView zoomScale="96" zoomScaleNormal="96" workbookViewId="0">
      <selection activeCell="A2" sqref="A2"/>
    </sheetView>
  </sheetViews>
  <sheetFormatPr defaultColWidth="11.42578125" defaultRowHeight="15"/>
  <cols>
    <col min="4" max="4" width="43.28515625" customWidth="1"/>
    <col min="5" max="5" width="25.140625" customWidth="1"/>
    <col min="6" max="6" width="43.85546875" customWidth="1"/>
    <col min="7" max="7" width="12.28515625" customWidth="1"/>
    <col min="8" max="8" width="12" style="42" customWidth="1"/>
    <col min="9" max="9" width="15" style="42" customWidth="1"/>
    <col min="10" max="10" width="13.42578125" customWidth="1"/>
    <col min="11" max="11" width="79.85546875" customWidth="1"/>
  </cols>
  <sheetData>
    <row r="1" spans="1:17" ht="30">
      <c r="A1" s="1" t="s">
        <v>109</v>
      </c>
      <c r="B1" s="1" t="s">
        <v>73</v>
      </c>
      <c r="C1" s="1" t="s">
        <v>75</v>
      </c>
      <c r="D1" s="1" t="s">
        <v>77</v>
      </c>
      <c r="E1" s="1" t="s">
        <v>79</v>
      </c>
      <c r="F1" s="1" t="s">
        <v>81</v>
      </c>
      <c r="G1" s="1" t="s">
        <v>83</v>
      </c>
      <c r="H1" s="40" t="s">
        <v>85</v>
      </c>
      <c r="I1" s="40" t="s">
        <v>87</v>
      </c>
      <c r="J1" s="1" t="s">
        <v>110</v>
      </c>
      <c r="K1" s="1" t="s">
        <v>111</v>
      </c>
      <c r="L1" s="36"/>
      <c r="M1" s="36"/>
      <c r="N1" s="36"/>
      <c r="O1" s="36"/>
      <c r="P1" s="36"/>
      <c r="Q1" s="36"/>
    </row>
    <row r="2" spans="1:17" ht="50.25" customHeight="1">
      <c r="A2" s="5">
        <v>6</v>
      </c>
      <c r="B2" s="5" t="s">
        <v>619</v>
      </c>
      <c r="C2" s="5" t="s">
        <v>426</v>
      </c>
      <c r="D2" s="5" t="s">
        <v>620</v>
      </c>
      <c r="E2" s="5" t="s">
        <v>621</v>
      </c>
      <c r="F2" s="5" t="s">
        <v>622</v>
      </c>
      <c r="G2" s="5" t="s">
        <v>116</v>
      </c>
      <c r="H2" s="5">
        <v>405.5</v>
      </c>
      <c r="I2" s="5">
        <v>405549.3</v>
      </c>
      <c r="J2" s="5">
        <v>1</v>
      </c>
      <c r="K2" s="3" t="s">
        <v>623</v>
      </c>
    </row>
    <row r="3" spans="1:17" ht="21.75" customHeight="1">
      <c r="A3" s="5">
        <v>2</v>
      </c>
      <c r="B3" s="5" t="s">
        <v>624</v>
      </c>
      <c r="C3" s="5" t="s">
        <v>426</v>
      </c>
      <c r="D3" s="5" t="s">
        <v>625</v>
      </c>
      <c r="E3" s="5" t="s">
        <v>626</v>
      </c>
      <c r="F3" s="5" t="s">
        <v>627</v>
      </c>
      <c r="G3" s="5" t="s">
        <v>116</v>
      </c>
      <c r="H3" s="5">
        <v>24.7</v>
      </c>
      <c r="I3" s="5">
        <v>24687.3</v>
      </c>
      <c r="J3" s="5">
        <v>2</v>
      </c>
      <c r="K3" s="3" t="s">
        <v>628</v>
      </c>
    </row>
    <row r="4" spans="1:17" ht="51" customHeight="1">
      <c r="A4" s="5">
        <v>3</v>
      </c>
      <c r="B4" s="5" t="s">
        <v>629</v>
      </c>
      <c r="C4" s="5" t="s">
        <v>426</v>
      </c>
      <c r="D4" s="5" t="s">
        <v>630</v>
      </c>
      <c r="E4" s="5" t="s">
        <v>354</v>
      </c>
      <c r="F4" s="5" t="s">
        <v>354</v>
      </c>
      <c r="G4" s="5" t="s">
        <v>116</v>
      </c>
      <c r="H4" s="5">
        <v>55.2</v>
      </c>
      <c r="I4" s="5">
        <v>55217.599999999999</v>
      </c>
      <c r="J4" s="5">
        <v>3</v>
      </c>
      <c r="K4" s="3" t="s">
        <v>649</v>
      </c>
    </row>
    <row r="5" spans="1:17" ht="88.5" customHeight="1">
      <c r="A5" s="5">
        <v>4</v>
      </c>
      <c r="B5" s="5" t="s">
        <v>632</v>
      </c>
      <c r="C5" s="5" t="s">
        <v>426</v>
      </c>
      <c r="D5" s="5" t="s">
        <v>633</v>
      </c>
      <c r="E5" s="5" t="s">
        <v>634</v>
      </c>
      <c r="F5" s="5" t="s">
        <v>635</v>
      </c>
      <c r="G5" s="5" t="s">
        <v>116</v>
      </c>
      <c r="H5" s="5">
        <v>731.5</v>
      </c>
      <c r="I5" s="5">
        <v>731521.3</v>
      </c>
      <c r="J5" s="5">
        <v>4</v>
      </c>
      <c r="K5" s="3" t="s">
        <v>636</v>
      </c>
    </row>
    <row r="6" spans="1:17" ht="34.5" customHeight="1">
      <c r="A6" s="5">
        <v>8</v>
      </c>
      <c r="B6" s="5" t="s">
        <v>637</v>
      </c>
      <c r="C6" s="5" t="s">
        <v>426</v>
      </c>
      <c r="D6" s="5" t="s">
        <v>638</v>
      </c>
      <c r="E6" s="5" t="s">
        <v>634</v>
      </c>
      <c r="F6" s="5" t="s">
        <v>639</v>
      </c>
      <c r="G6" s="5" t="s">
        <v>116</v>
      </c>
      <c r="H6" s="5">
        <v>743.1</v>
      </c>
      <c r="I6" s="5">
        <v>743117.8</v>
      </c>
      <c r="J6" s="5">
        <v>5</v>
      </c>
      <c r="K6" s="3" t="s">
        <v>640</v>
      </c>
    </row>
    <row r="7" spans="1:17" ht="22.5" customHeight="1">
      <c r="A7" s="5">
        <v>7</v>
      </c>
      <c r="B7" s="5" t="s">
        <v>641</v>
      </c>
      <c r="C7" s="5" t="s">
        <v>426</v>
      </c>
      <c r="D7" s="5" t="s">
        <v>642</v>
      </c>
      <c r="E7" s="5" t="s">
        <v>481</v>
      </c>
      <c r="F7" s="5" t="s">
        <v>643</v>
      </c>
      <c r="G7" s="5" t="s">
        <v>116</v>
      </c>
      <c r="H7" s="5">
        <v>313.2</v>
      </c>
      <c r="I7" s="5">
        <v>313236.40000000002</v>
      </c>
      <c r="J7" s="5">
        <v>6</v>
      </c>
      <c r="K7" s="3" t="s">
        <v>644</v>
      </c>
    </row>
    <row r="8" spans="1:17" ht="35.25" customHeight="1">
      <c r="A8" s="5">
        <v>1</v>
      </c>
      <c r="B8" s="5" t="s">
        <v>596</v>
      </c>
      <c r="C8" s="5" t="s">
        <v>426</v>
      </c>
      <c r="D8" s="5" t="s">
        <v>645</v>
      </c>
      <c r="E8" s="5" t="s">
        <v>646</v>
      </c>
      <c r="F8" s="5" t="s">
        <v>647</v>
      </c>
      <c r="G8" s="5" t="s">
        <v>116</v>
      </c>
      <c r="H8" s="5">
        <v>144.69999999999999</v>
      </c>
      <c r="I8" s="5">
        <v>144697.1</v>
      </c>
      <c r="J8" s="5">
        <v>7</v>
      </c>
      <c r="K8" s="3" t="s">
        <v>648</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P8"/>
  <sheetViews>
    <sheetView zoomScale="98" zoomScaleNormal="98" workbookViewId="0">
      <selection activeCell="J5" sqref="J5"/>
    </sheetView>
  </sheetViews>
  <sheetFormatPr defaultColWidth="11.42578125" defaultRowHeight="15"/>
  <cols>
    <col min="3" max="3" width="14.42578125" customWidth="1"/>
    <col min="4" max="4" width="37.7109375" customWidth="1"/>
    <col min="5" max="5" width="13.5703125" customWidth="1"/>
    <col min="6" max="6" width="17" customWidth="1"/>
    <col min="7" max="7" width="12.42578125" customWidth="1"/>
    <col min="8" max="8" width="12" customWidth="1"/>
    <col min="9" max="9" width="12.7109375" customWidth="1"/>
    <col min="10" max="10" width="109.42578125" customWidth="1"/>
  </cols>
  <sheetData>
    <row r="1" spans="1:16" ht="30">
      <c r="A1" s="1" t="s">
        <v>109</v>
      </c>
      <c r="B1" s="1" t="s">
        <v>73</v>
      </c>
      <c r="C1" s="1" t="s">
        <v>75</v>
      </c>
      <c r="D1" s="1" t="s">
        <v>77</v>
      </c>
      <c r="E1" s="1" t="s">
        <v>79</v>
      </c>
      <c r="F1" s="1" t="s">
        <v>81</v>
      </c>
      <c r="G1" s="1" t="s">
        <v>83</v>
      </c>
      <c r="H1" s="1" t="s">
        <v>85</v>
      </c>
      <c r="I1" s="1" t="s">
        <v>87</v>
      </c>
      <c r="J1" s="2" t="s">
        <v>111</v>
      </c>
      <c r="K1" s="36"/>
      <c r="L1" s="36"/>
      <c r="M1" s="36"/>
      <c r="N1" s="36"/>
      <c r="O1" s="36"/>
      <c r="P1" s="36"/>
    </row>
    <row r="2" spans="1:16" ht="374.25" customHeight="1">
      <c r="A2" s="5">
        <v>1</v>
      </c>
      <c r="B2" s="5" t="s">
        <v>650</v>
      </c>
      <c r="C2" s="6" t="s">
        <v>67</v>
      </c>
      <c r="D2" s="6" t="s">
        <v>651</v>
      </c>
      <c r="E2" s="6" t="s">
        <v>652</v>
      </c>
      <c r="F2" s="6" t="s">
        <v>653</v>
      </c>
      <c r="G2" s="6" t="s">
        <v>116</v>
      </c>
      <c r="H2" s="6">
        <v>1405.4916169999999</v>
      </c>
      <c r="I2" s="6">
        <v>1405491616.6389301</v>
      </c>
      <c r="J2" s="20" t="s">
        <v>654</v>
      </c>
    </row>
    <row r="5" spans="1:16">
      <c r="J5" s="56"/>
    </row>
    <row r="6" spans="1:16">
      <c r="J6" s="58"/>
    </row>
    <row r="7" spans="1:16">
      <c r="J7" s="57"/>
    </row>
    <row r="8" spans="1:16">
      <c r="J8" s="57"/>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Q16"/>
  <sheetViews>
    <sheetView zoomScale="89" zoomScaleNormal="89" workbookViewId="0">
      <selection activeCell="A2" sqref="A2"/>
    </sheetView>
  </sheetViews>
  <sheetFormatPr defaultColWidth="11.42578125" defaultRowHeight="15"/>
  <cols>
    <col min="1" max="1" width="12" customWidth="1"/>
    <col min="2" max="2" width="14" customWidth="1"/>
    <col min="3" max="3" width="17.42578125" customWidth="1"/>
    <col min="4" max="4" width="45.5703125" customWidth="1"/>
    <col min="5" max="5" width="14.28515625" customWidth="1"/>
    <col min="6" max="6" width="21.7109375" customWidth="1"/>
    <col min="7" max="7" width="13.7109375" customWidth="1"/>
    <col min="8" max="8" width="14.28515625" style="42" customWidth="1"/>
    <col min="9" max="9" width="20" style="27" customWidth="1"/>
    <col min="10" max="10" width="13.5703125" customWidth="1"/>
    <col min="11" max="11" width="109.28515625" customWidth="1"/>
    <col min="12" max="12" width="98.28515625" customWidth="1"/>
  </cols>
  <sheetData>
    <row r="1" spans="1:17" ht="30">
      <c r="A1" s="1" t="s">
        <v>109</v>
      </c>
      <c r="B1" s="1" t="s">
        <v>73</v>
      </c>
      <c r="C1" s="1" t="s">
        <v>75</v>
      </c>
      <c r="D1" s="1" t="s">
        <v>77</v>
      </c>
      <c r="E1" s="1" t="s">
        <v>79</v>
      </c>
      <c r="F1" s="1" t="s">
        <v>81</v>
      </c>
      <c r="G1" s="1" t="s">
        <v>83</v>
      </c>
      <c r="H1" s="40" t="s">
        <v>85</v>
      </c>
      <c r="I1" s="34" t="s">
        <v>87</v>
      </c>
      <c r="J1" s="1" t="s">
        <v>110</v>
      </c>
      <c r="K1" s="1" t="s">
        <v>111</v>
      </c>
      <c r="L1" s="36"/>
      <c r="M1" s="36"/>
      <c r="N1" s="36"/>
      <c r="O1" s="36"/>
      <c r="P1" s="36"/>
      <c r="Q1" s="36"/>
    </row>
    <row r="2" spans="1:17" ht="75">
      <c r="A2" s="5">
        <v>15</v>
      </c>
      <c r="B2" s="5" t="s">
        <v>655</v>
      </c>
      <c r="C2" s="5" t="s">
        <v>656</v>
      </c>
      <c r="D2" s="5" t="s">
        <v>657</v>
      </c>
      <c r="E2" s="5" t="s">
        <v>114</v>
      </c>
      <c r="F2" s="5" t="s">
        <v>354</v>
      </c>
      <c r="G2" s="5" t="s">
        <v>186</v>
      </c>
      <c r="H2" s="59">
        <v>1.5519849999999999</v>
      </c>
      <c r="I2" s="65">
        <v>1551.9847830000001</v>
      </c>
      <c r="J2" s="5">
        <v>1</v>
      </c>
      <c r="K2" s="3" t="s">
        <v>658</v>
      </c>
    </row>
    <row r="3" spans="1:17" ht="30" customHeight="1">
      <c r="A3" s="5">
        <v>4</v>
      </c>
      <c r="B3" s="5" t="s">
        <v>659</v>
      </c>
      <c r="C3" s="5" t="s">
        <v>656</v>
      </c>
      <c r="D3" s="5" t="s">
        <v>660</v>
      </c>
      <c r="E3" s="5" t="s">
        <v>114</v>
      </c>
      <c r="F3" s="5" t="s">
        <v>358</v>
      </c>
      <c r="G3" s="5" t="s">
        <v>116</v>
      </c>
      <c r="H3" s="59">
        <v>1.45</v>
      </c>
      <c r="I3" s="65">
        <v>1454.34</v>
      </c>
      <c r="J3" s="5">
        <v>2</v>
      </c>
      <c r="K3" s="3" t="s">
        <v>661</v>
      </c>
    </row>
    <row r="4" spans="1:17" ht="75">
      <c r="A4" s="5">
        <v>9</v>
      </c>
      <c r="B4" s="5" t="s">
        <v>662</v>
      </c>
      <c r="C4" s="5" t="s">
        <v>656</v>
      </c>
      <c r="D4" s="5" t="s">
        <v>663</v>
      </c>
      <c r="E4" s="5" t="s">
        <v>114</v>
      </c>
      <c r="F4" s="5" t="s">
        <v>358</v>
      </c>
      <c r="G4" s="5" t="s">
        <v>116</v>
      </c>
      <c r="H4" s="41">
        <v>21.701381000000001</v>
      </c>
      <c r="I4" s="37">
        <v>21701.381090999999</v>
      </c>
      <c r="J4" s="5">
        <v>3</v>
      </c>
      <c r="K4" s="3" t="s">
        <v>664</v>
      </c>
    </row>
    <row r="5" spans="1:17" ht="75">
      <c r="A5" s="5">
        <v>8</v>
      </c>
      <c r="B5" s="5" t="s">
        <v>665</v>
      </c>
      <c r="C5" s="5" t="s">
        <v>656</v>
      </c>
      <c r="D5" s="5" t="s">
        <v>666</v>
      </c>
      <c r="E5" s="5" t="s">
        <v>114</v>
      </c>
      <c r="F5" s="5" t="s">
        <v>358</v>
      </c>
      <c r="G5" s="5" t="s">
        <v>116</v>
      </c>
      <c r="H5" s="41">
        <v>21.7</v>
      </c>
      <c r="I5" s="37">
        <v>21701.38</v>
      </c>
      <c r="J5" s="5">
        <v>4</v>
      </c>
      <c r="K5" s="3" t="s">
        <v>667</v>
      </c>
    </row>
    <row r="6" spans="1:17" ht="75">
      <c r="A6" s="5">
        <v>16</v>
      </c>
      <c r="B6" s="28" t="s">
        <v>668</v>
      </c>
      <c r="C6" s="28" t="s">
        <v>656</v>
      </c>
      <c r="D6" s="28" t="s">
        <v>669</v>
      </c>
      <c r="E6" s="28" t="s">
        <v>114</v>
      </c>
      <c r="F6" s="28" t="s">
        <v>358</v>
      </c>
      <c r="G6" s="28" t="s">
        <v>116</v>
      </c>
      <c r="H6" s="59">
        <v>23.511545000000002</v>
      </c>
      <c r="I6" s="65">
        <v>23511.544733999999</v>
      </c>
      <c r="J6" s="28">
        <v>5</v>
      </c>
      <c r="K6" s="3" t="s">
        <v>670</v>
      </c>
    </row>
    <row r="7" spans="1:17" ht="45">
      <c r="A7" s="5">
        <v>5</v>
      </c>
      <c r="B7" s="5" t="s">
        <v>671</v>
      </c>
      <c r="C7" s="5" t="s">
        <v>656</v>
      </c>
      <c r="D7" s="5" t="s">
        <v>672</v>
      </c>
      <c r="E7" s="5" t="s">
        <v>114</v>
      </c>
      <c r="F7" s="5" t="s">
        <v>673</v>
      </c>
      <c r="G7" s="5" t="s">
        <v>186</v>
      </c>
      <c r="H7" s="41">
        <v>8.9700000000000006</v>
      </c>
      <c r="I7" s="37">
        <v>8969.4500000000007</v>
      </c>
      <c r="J7" s="5">
        <v>6</v>
      </c>
      <c r="K7" s="3" t="s">
        <v>674</v>
      </c>
    </row>
    <row r="8" spans="1:17">
      <c r="A8" s="5">
        <v>3</v>
      </c>
      <c r="B8" s="5" t="s">
        <v>675</v>
      </c>
      <c r="C8" s="5" t="s">
        <v>656</v>
      </c>
      <c r="D8" s="5" t="s">
        <v>555</v>
      </c>
      <c r="E8" s="5" t="s">
        <v>114</v>
      </c>
      <c r="F8" s="5" t="s">
        <v>453</v>
      </c>
      <c r="G8" s="5" t="s">
        <v>186</v>
      </c>
      <c r="H8" s="41">
        <v>3.46</v>
      </c>
      <c r="I8" s="37">
        <v>3455.74</v>
      </c>
      <c r="J8" s="5">
        <v>7</v>
      </c>
      <c r="K8" s="3" t="s">
        <v>676</v>
      </c>
    </row>
    <row r="9" spans="1:17" ht="60">
      <c r="A9" s="5">
        <v>7</v>
      </c>
      <c r="B9" s="5" t="s">
        <v>677</v>
      </c>
      <c r="C9" s="5" t="s">
        <v>656</v>
      </c>
      <c r="D9" s="5" t="s">
        <v>678</v>
      </c>
      <c r="E9" s="5" t="s">
        <v>114</v>
      </c>
      <c r="F9" s="5" t="s">
        <v>679</v>
      </c>
      <c r="G9" s="5" t="s">
        <v>186</v>
      </c>
      <c r="H9" s="41">
        <v>1.42</v>
      </c>
      <c r="I9" s="37">
        <v>1415.59</v>
      </c>
      <c r="J9" s="5">
        <v>8</v>
      </c>
      <c r="K9" s="3" t="s">
        <v>680</v>
      </c>
    </row>
    <row r="10" spans="1:17">
      <c r="A10" s="5">
        <v>11</v>
      </c>
      <c r="B10" s="5" t="s">
        <v>681</v>
      </c>
      <c r="C10" s="5" t="s">
        <v>656</v>
      </c>
      <c r="D10" s="5" t="s">
        <v>682</v>
      </c>
      <c r="E10" s="5" t="s">
        <v>114</v>
      </c>
      <c r="F10" s="5" t="s">
        <v>453</v>
      </c>
      <c r="G10" s="5" t="s">
        <v>186</v>
      </c>
      <c r="H10" s="41">
        <v>0.9</v>
      </c>
      <c r="I10" s="37">
        <v>900.8</v>
      </c>
      <c r="J10" s="5">
        <v>9</v>
      </c>
      <c r="K10" s="3" t="s">
        <v>683</v>
      </c>
    </row>
    <row r="11" spans="1:17" ht="15.75" customHeight="1">
      <c r="A11" s="5">
        <v>6</v>
      </c>
      <c r="B11" s="5" t="s">
        <v>684</v>
      </c>
      <c r="C11" s="5" t="s">
        <v>656</v>
      </c>
      <c r="D11" s="5" t="s">
        <v>576</v>
      </c>
      <c r="E11" s="5" t="s">
        <v>114</v>
      </c>
      <c r="F11" s="5" t="s">
        <v>354</v>
      </c>
      <c r="G11" s="5" t="s">
        <v>186</v>
      </c>
      <c r="H11" s="41">
        <v>2.06</v>
      </c>
      <c r="I11" s="37">
        <v>2058.38</v>
      </c>
      <c r="J11" s="5">
        <v>10</v>
      </c>
      <c r="K11" s="3" t="s">
        <v>685</v>
      </c>
    </row>
    <row r="12" spans="1:17" ht="30">
      <c r="A12" s="28">
        <v>13</v>
      </c>
      <c r="B12" s="5" t="s">
        <v>686</v>
      </c>
      <c r="C12" s="5" t="s">
        <v>656</v>
      </c>
      <c r="D12" s="5" t="s">
        <v>687</v>
      </c>
      <c r="E12" s="5" t="s">
        <v>114</v>
      </c>
      <c r="F12" s="5" t="s">
        <v>354</v>
      </c>
      <c r="G12" s="5" t="s">
        <v>186</v>
      </c>
      <c r="H12" s="41">
        <v>214.42</v>
      </c>
      <c r="I12" s="37">
        <v>214420.12</v>
      </c>
      <c r="J12" s="5">
        <v>11</v>
      </c>
      <c r="K12" s="3" t="s">
        <v>688</v>
      </c>
    </row>
    <row r="13" spans="1:17">
      <c r="A13" s="28">
        <v>1</v>
      </c>
      <c r="B13" s="5" t="s">
        <v>689</v>
      </c>
      <c r="C13" s="5" t="s">
        <v>656</v>
      </c>
      <c r="D13" s="5" t="s">
        <v>690</v>
      </c>
      <c r="E13" s="5" t="s">
        <v>114</v>
      </c>
      <c r="F13" s="5" t="s">
        <v>691</v>
      </c>
      <c r="G13" s="5" t="s">
        <v>186</v>
      </c>
      <c r="H13" s="41">
        <v>15.21</v>
      </c>
      <c r="I13" s="37">
        <v>15212.79</v>
      </c>
      <c r="J13" s="5">
        <v>12</v>
      </c>
      <c r="K13" s="3" t="s">
        <v>692</v>
      </c>
    </row>
    <row r="14" spans="1:17">
      <c r="A14" s="28">
        <v>2</v>
      </c>
      <c r="B14" s="5" t="s">
        <v>693</v>
      </c>
      <c r="C14" s="5" t="s">
        <v>656</v>
      </c>
      <c r="D14" s="5" t="s">
        <v>615</v>
      </c>
      <c r="E14" s="5" t="s">
        <v>114</v>
      </c>
      <c r="F14" s="5" t="s">
        <v>694</v>
      </c>
      <c r="G14" s="5" t="s">
        <v>186</v>
      </c>
      <c r="H14" s="41">
        <v>12.35</v>
      </c>
      <c r="I14" s="37">
        <v>12354.96</v>
      </c>
      <c r="J14" s="5">
        <v>13</v>
      </c>
      <c r="K14" s="3" t="s">
        <v>695</v>
      </c>
    </row>
    <row r="15" spans="1:17">
      <c r="A15" s="28">
        <v>10</v>
      </c>
      <c r="B15" s="5" t="s">
        <v>696</v>
      </c>
      <c r="C15" s="5" t="s">
        <v>656</v>
      </c>
      <c r="D15" s="5" t="s">
        <v>697</v>
      </c>
      <c r="E15" s="5" t="s">
        <v>114</v>
      </c>
      <c r="F15" s="5" t="s">
        <v>698</v>
      </c>
      <c r="G15" s="5" t="s">
        <v>186</v>
      </c>
      <c r="H15" s="41">
        <v>2.72</v>
      </c>
      <c r="I15" s="37">
        <v>2723.8</v>
      </c>
      <c r="J15" s="5">
        <v>14</v>
      </c>
      <c r="K15" s="3" t="s">
        <v>699</v>
      </c>
    </row>
    <row r="16" spans="1:17">
      <c r="A16" s="28">
        <v>12</v>
      </c>
      <c r="B16" s="5" t="s">
        <v>700</v>
      </c>
      <c r="C16" s="5" t="s">
        <v>656</v>
      </c>
      <c r="D16" s="5" t="s">
        <v>701</v>
      </c>
      <c r="E16" s="5" t="s">
        <v>114</v>
      </c>
      <c r="F16" s="5" t="s">
        <v>517</v>
      </c>
      <c r="G16" s="5" t="s">
        <v>186</v>
      </c>
      <c r="H16" s="41">
        <v>0.78</v>
      </c>
      <c r="I16" s="37">
        <v>782.36</v>
      </c>
      <c r="J16" s="5">
        <v>15</v>
      </c>
      <c r="K16" s="3" t="s">
        <v>702</v>
      </c>
    </row>
  </sheetData>
  <sortState xmlns:xlrd2="http://schemas.microsoft.com/office/spreadsheetml/2017/richdata2" ref="A2:K63">
    <sortCondition ref="J1:J63"/>
  </sortState>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39997558519241921"/>
  </sheetPr>
  <dimension ref="A1:Q2"/>
  <sheetViews>
    <sheetView zoomScale="89" zoomScaleNormal="89" workbookViewId="0">
      <selection activeCell="J11" sqref="J11"/>
    </sheetView>
  </sheetViews>
  <sheetFormatPr defaultColWidth="11.42578125" defaultRowHeight="15"/>
  <cols>
    <col min="3" max="3" width="16.140625" customWidth="1"/>
    <col min="4" max="4" width="47.140625" customWidth="1"/>
    <col min="5" max="5" width="12.140625" customWidth="1"/>
    <col min="6" max="6" width="16.42578125" customWidth="1"/>
    <col min="7" max="7" width="11.42578125" customWidth="1"/>
    <col min="8" max="8" width="11.140625" customWidth="1"/>
    <col min="9" max="9" width="14.140625" customWidth="1"/>
    <col min="10" max="10" width="78.7109375" customWidth="1"/>
  </cols>
  <sheetData>
    <row r="1" spans="1:17" ht="30">
      <c r="A1" s="1" t="s">
        <v>109</v>
      </c>
      <c r="B1" s="1" t="s">
        <v>73</v>
      </c>
      <c r="C1" s="1" t="s">
        <v>75</v>
      </c>
      <c r="D1" s="1" t="s">
        <v>77</v>
      </c>
      <c r="E1" s="1" t="s">
        <v>79</v>
      </c>
      <c r="F1" s="1" t="s">
        <v>81</v>
      </c>
      <c r="G1" s="1" t="s">
        <v>83</v>
      </c>
      <c r="H1" s="1" t="s">
        <v>85</v>
      </c>
      <c r="I1" s="1" t="s">
        <v>87</v>
      </c>
      <c r="J1" s="2" t="s">
        <v>111</v>
      </c>
      <c r="K1" s="2" t="s">
        <v>703</v>
      </c>
      <c r="L1" s="36"/>
      <c r="M1" s="36"/>
      <c r="N1" s="36"/>
      <c r="O1" s="36"/>
      <c r="P1" s="36"/>
      <c r="Q1" s="36"/>
    </row>
    <row r="2" spans="1:17" ht="31.5" customHeight="1">
      <c r="A2" s="5">
        <v>1</v>
      </c>
      <c r="B2" s="5" t="s">
        <v>686</v>
      </c>
      <c r="C2" s="5" t="s">
        <v>656</v>
      </c>
      <c r="D2" s="5" t="s">
        <v>687</v>
      </c>
      <c r="E2" s="5" t="s">
        <v>354</v>
      </c>
      <c r="F2" s="5" t="s">
        <v>354</v>
      </c>
      <c r="G2" s="5" t="s">
        <v>186</v>
      </c>
      <c r="H2" s="37">
        <v>262.03255300000001</v>
      </c>
      <c r="I2" s="37">
        <v>262032.55251400001</v>
      </c>
      <c r="J2" s="3" t="s">
        <v>688</v>
      </c>
      <c r="K2" s="3">
        <v>78410383.947661996</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sheetPr>
  <dimension ref="A1:S41"/>
  <sheetViews>
    <sheetView zoomScale="87" zoomScaleNormal="87" workbookViewId="0">
      <selection activeCell="A2" sqref="A2"/>
    </sheetView>
  </sheetViews>
  <sheetFormatPr defaultColWidth="11.42578125" defaultRowHeight="15"/>
  <cols>
    <col min="1" max="1" width="12.42578125" customWidth="1"/>
    <col min="2" max="2" width="10.28515625" customWidth="1"/>
    <col min="4" max="4" width="17" customWidth="1"/>
    <col min="5" max="5" width="46.42578125" customWidth="1"/>
    <col min="7" max="7" width="20.7109375" customWidth="1"/>
    <col min="10" max="10" width="13.42578125" customWidth="1"/>
    <col min="11" max="11" width="12.42578125" customWidth="1"/>
    <col min="12" max="12" width="13" customWidth="1"/>
    <col min="13" max="13" width="11.42578125" customWidth="1"/>
    <col min="14" max="15" width="13.7109375" style="27" customWidth="1"/>
    <col min="16" max="16" width="24.28515625" style="45" customWidth="1"/>
    <col min="17" max="17" width="14.140625" style="45" customWidth="1"/>
    <col min="18" max="18" width="55.42578125" customWidth="1"/>
    <col min="19" max="19" width="159.140625" customWidth="1"/>
  </cols>
  <sheetData>
    <row r="1" spans="1:19" ht="30">
      <c r="A1" s="1" t="s">
        <v>219</v>
      </c>
      <c r="B1" s="1" t="s">
        <v>221</v>
      </c>
      <c r="C1" s="1" t="s">
        <v>73</v>
      </c>
      <c r="D1" s="1" t="s">
        <v>75</v>
      </c>
      <c r="E1" s="1" t="s">
        <v>77</v>
      </c>
      <c r="F1" s="1" t="s">
        <v>79</v>
      </c>
      <c r="G1" s="1" t="s">
        <v>222</v>
      </c>
      <c r="H1" s="1" t="s">
        <v>83</v>
      </c>
      <c r="I1" s="1" t="s">
        <v>85</v>
      </c>
      <c r="J1" s="1" t="s">
        <v>87</v>
      </c>
      <c r="K1" s="1" t="s">
        <v>704</v>
      </c>
      <c r="L1" s="1" t="s">
        <v>110</v>
      </c>
      <c r="M1" s="1" t="s">
        <v>92</v>
      </c>
      <c r="N1" s="34" t="s">
        <v>94</v>
      </c>
      <c r="O1" s="34" t="s">
        <v>96</v>
      </c>
      <c r="P1" s="43" t="s">
        <v>98</v>
      </c>
      <c r="Q1" s="43" t="s">
        <v>100</v>
      </c>
      <c r="R1" s="35" t="s">
        <v>102</v>
      </c>
      <c r="S1" s="2" t="s">
        <v>111</v>
      </c>
    </row>
    <row r="2" spans="1:19" ht="51.75" customHeight="1">
      <c r="A2" s="5">
        <v>38</v>
      </c>
      <c r="B2" s="5">
        <v>15</v>
      </c>
      <c r="C2" s="5" t="s">
        <v>655</v>
      </c>
      <c r="D2" s="5" t="s">
        <v>656</v>
      </c>
      <c r="E2" s="5" t="s">
        <v>657</v>
      </c>
      <c r="F2" s="5" t="s">
        <v>114</v>
      </c>
      <c r="G2" s="5" t="s">
        <v>354</v>
      </c>
      <c r="H2" s="5" t="s">
        <v>186</v>
      </c>
      <c r="I2" s="5">
        <v>1.646755</v>
      </c>
      <c r="J2" s="5">
        <v>1646.7551530000001</v>
      </c>
      <c r="K2" s="5">
        <v>1646.7551530000001</v>
      </c>
      <c r="L2" s="5">
        <v>1</v>
      </c>
      <c r="M2" s="5" t="s">
        <v>239</v>
      </c>
      <c r="N2" s="37">
        <v>457642.1568</v>
      </c>
      <c r="O2" s="37">
        <v>4516413.182</v>
      </c>
      <c r="P2" s="44">
        <v>40.475144987999997</v>
      </c>
      <c r="Q2" s="44">
        <v>-3.3007623547999998</v>
      </c>
      <c r="R2" s="5" t="s">
        <v>705</v>
      </c>
      <c r="S2" s="3" t="s">
        <v>706</v>
      </c>
    </row>
    <row r="3" spans="1:19" ht="57" customHeight="1">
      <c r="A3" s="5">
        <v>39</v>
      </c>
      <c r="B3" s="5">
        <v>15</v>
      </c>
      <c r="C3" s="5" t="s">
        <v>655</v>
      </c>
      <c r="D3" s="5" t="s">
        <v>656</v>
      </c>
      <c r="E3" s="5" t="s">
        <v>657</v>
      </c>
      <c r="F3" s="5" t="s">
        <v>114</v>
      </c>
      <c r="G3" s="5" t="s">
        <v>354</v>
      </c>
      <c r="H3" s="5" t="s">
        <v>186</v>
      </c>
      <c r="I3" s="5">
        <v>1.646755</v>
      </c>
      <c r="J3" s="5">
        <v>1646.7551530000001</v>
      </c>
      <c r="K3" s="5">
        <v>1646.7551530000001</v>
      </c>
      <c r="L3" s="5">
        <v>1</v>
      </c>
      <c r="M3" s="5" t="s">
        <v>230</v>
      </c>
      <c r="N3" s="37">
        <v>457000.02850000001</v>
      </c>
      <c r="O3" s="37">
        <v>4515575.1240999997</v>
      </c>
      <c r="P3" s="44">
        <v>40.4724151904</v>
      </c>
      <c r="Q3" s="44">
        <v>-3.3034817536999999</v>
      </c>
      <c r="R3" s="5" t="s">
        <v>707</v>
      </c>
      <c r="S3" s="3" t="s">
        <v>706</v>
      </c>
    </row>
    <row r="4" spans="1:19" ht="45">
      <c r="A4" s="5">
        <v>40</v>
      </c>
      <c r="B4" s="5">
        <v>15</v>
      </c>
      <c r="C4" s="5" t="s">
        <v>655</v>
      </c>
      <c r="D4" s="5" t="s">
        <v>656</v>
      </c>
      <c r="E4" s="5" t="s">
        <v>657</v>
      </c>
      <c r="F4" s="5" t="s">
        <v>114</v>
      </c>
      <c r="G4" s="5" t="s">
        <v>354</v>
      </c>
      <c r="H4" s="5" t="s">
        <v>186</v>
      </c>
      <c r="I4" s="5">
        <v>1.646755</v>
      </c>
      <c r="J4" s="5">
        <v>1646.7551530000001</v>
      </c>
      <c r="K4" s="5">
        <v>1646.7551530000001</v>
      </c>
      <c r="L4" s="5">
        <v>1</v>
      </c>
      <c r="M4" s="5" t="s">
        <v>237</v>
      </c>
      <c r="N4" s="37">
        <v>460356</v>
      </c>
      <c r="O4" s="37">
        <v>4522424</v>
      </c>
      <c r="P4" s="64" t="s">
        <v>708</v>
      </c>
      <c r="Q4" s="44">
        <v>-3.47033070143</v>
      </c>
      <c r="R4" s="5" t="s">
        <v>709</v>
      </c>
      <c r="S4" s="3" t="s">
        <v>706</v>
      </c>
    </row>
    <row r="5" spans="1:19" ht="45">
      <c r="A5" s="5">
        <v>41</v>
      </c>
      <c r="B5" s="5">
        <v>15</v>
      </c>
      <c r="C5" s="5" t="s">
        <v>655</v>
      </c>
      <c r="D5" s="5" t="s">
        <v>656</v>
      </c>
      <c r="E5" s="5" t="s">
        <v>657</v>
      </c>
      <c r="F5" s="5" t="s">
        <v>114</v>
      </c>
      <c r="G5" s="5" t="s">
        <v>354</v>
      </c>
      <c r="H5" s="5" t="s">
        <v>186</v>
      </c>
      <c r="I5" s="5">
        <v>1.646755</v>
      </c>
      <c r="J5" s="5">
        <v>1646.7551530000001</v>
      </c>
      <c r="K5" s="5">
        <v>1646.7551530000001</v>
      </c>
      <c r="L5" s="5">
        <v>1</v>
      </c>
      <c r="M5" s="5" t="s">
        <v>234</v>
      </c>
      <c r="N5" s="37">
        <v>460357</v>
      </c>
      <c r="O5" s="37">
        <v>4522426</v>
      </c>
      <c r="P5" s="44">
        <v>40.525960067200003</v>
      </c>
      <c r="Q5" s="44">
        <v>-3.2631596362400002</v>
      </c>
      <c r="R5" s="5" t="s">
        <v>710</v>
      </c>
      <c r="S5" s="3" t="s">
        <v>706</v>
      </c>
    </row>
    <row r="6" spans="1:19">
      <c r="A6" s="5">
        <v>10</v>
      </c>
      <c r="B6" s="5">
        <v>25</v>
      </c>
      <c r="C6" s="5" t="s">
        <v>659</v>
      </c>
      <c r="D6" s="5" t="s">
        <v>656</v>
      </c>
      <c r="E6" s="5" t="s">
        <v>660</v>
      </c>
      <c r="F6" s="5" t="s">
        <v>114</v>
      </c>
      <c r="G6" s="5" t="s">
        <v>358</v>
      </c>
      <c r="H6" s="5" t="s">
        <v>116</v>
      </c>
      <c r="I6" s="5">
        <v>1.443422</v>
      </c>
      <c r="J6" s="5">
        <v>1443.422227</v>
      </c>
      <c r="K6" s="5">
        <v>1454.341263</v>
      </c>
      <c r="L6" s="5">
        <v>2</v>
      </c>
      <c r="M6" s="5" t="s">
        <v>224</v>
      </c>
      <c r="N6" s="37">
        <v>427332.2</v>
      </c>
      <c r="O6" s="37">
        <v>4528214.5999999996</v>
      </c>
      <c r="P6" s="44">
        <v>40.540649063499998</v>
      </c>
      <c r="Q6" s="44">
        <v>-3.5145952429</v>
      </c>
      <c r="R6" s="5" t="s">
        <v>711</v>
      </c>
      <c r="S6" s="4" t="s">
        <v>712</v>
      </c>
    </row>
    <row r="7" spans="1:19">
      <c r="A7" s="5">
        <v>11</v>
      </c>
      <c r="B7" s="5">
        <v>25</v>
      </c>
      <c r="C7" s="5" t="s">
        <v>659</v>
      </c>
      <c r="D7" s="5" t="s">
        <v>656</v>
      </c>
      <c r="E7" s="5" t="s">
        <v>660</v>
      </c>
      <c r="F7" s="5" t="s">
        <v>114</v>
      </c>
      <c r="G7" s="5" t="s">
        <v>358</v>
      </c>
      <c r="H7" s="5" t="s">
        <v>116</v>
      </c>
      <c r="I7" s="5">
        <v>1.443422</v>
      </c>
      <c r="J7" s="5">
        <v>1443.422227</v>
      </c>
      <c r="K7" s="5">
        <v>1454.341263</v>
      </c>
      <c r="L7" s="5">
        <v>2</v>
      </c>
      <c r="M7" s="5" t="s">
        <v>227</v>
      </c>
      <c r="N7" s="37">
        <v>428139.18150000001</v>
      </c>
      <c r="O7" s="37">
        <v>4529287.2142000003</v>
      </c>
      <c r="P7" s="44">
        <v>40.544152843600003</v>
      </c>
      <c r="Q7" s="44">
        <v>-3.5111911347000002</v>
      </c>
      <c r="R7" s="5" t="s">
        <v>713</v>
      </c>
      <c r="S7" s="4" t="s">
        <v>712</v>
      </c>
    </row>
    <row r="8" spans="1:19" ht="60">
      <c r="A8" s="5">
        <v>20</v>
      </c>
      <c r="B8" s="5">
        <v>77</v>
      </c>
      <c r="C8" s="5" t="s">
        <v>662</v>
      </c>
      <c r="D8" s="5" t="s">
        <v>656</v>
      </c>
      <c r="E8" s="5" t="s">
        <v>663</v>
      </c>
      <c r="F8" s="5" t="s">
        <v>114</v>
      </c>
      <c r="G8" s="5" t="s">
        <v>358</v>
      </c>
      <c r="H8" s="5" t="s">
        <v>116</v>
      </c>
      <c r="I8" s="5">
        <v>24.551769</v>
      </c>
      <c r="J8" s="5">
        <v>24551.769061999999</v>
      </c>
      <c r="K8" s="5">
        <v>21701.381090999999</v>
      </c>
      <c r="L8" s="5">
        <v>3</v>
      </c>
      <c r="M8" s="5" t="s">
        <v>227</v>
      </c>
      <c r="N8" s="37">
        <v>445433.96870000003</v>
      </c>
      <c r="O8" s="37">
        <v>4537274.4121000003</v>
      </c>
      <c r="P8" s="44">
        <v>40.590534833100001</v>
      </c>
      <c r="Q8" s="44">
        <v>-3.3855178216000001</v>
      </c>
      <c r="R8" s="5" t="s">
        <v>714</v>
      </c>
      <c r="S8" s="3" t="s">
        <v>715</v>
      </c>
    </row>
    <row r="9" spans="1:19" ht="60">
      <c r="A9" s="5">
        <v>28</v>
      </c>
      <c r="B9" s="5">
        <v>77</v>
      </c>
      <c r="C9" s="5" t="s">
        <v>662</v>
      </c>
      <c r="D9" s="5" t="s">
        <v>656</v>
      </c>
      <c r="E9" s="5" t="s">
        <v>663</v>
      </c>
      <c r="F9" s="5" t="s">
        <v>114</v>
      </c>
      <c r="G9" s="5" t="s">
        <v>358</v>
      </c>
      <c r="H9" s="5" t="s">
        <v>116</v>
      </c>
      <c r="I9" s="5">
        <v>24.551769</v>
      </c>
      <c r="J9" s="5">
        <v>24551.769061999999</v>
      </c>
      <c r="K9" s="5">
        <v>21701.381090999999</v>
      </c>
      <c r="L9" s="5">
        <v>3</v>
      </c>
      <c r="M9" s="5" t="s">
        <v>224</v>
      </c>
      <c r="N9" s="37">
        <v>441436.75319999998</v>
      </c>
      <c r="O9" s="37">
        <v>4533893.6804</v>
      </c>
      <c r="P9" s="44">
        <v>40.571472213</v>
      </c>
      <c r="Q9" s="44">
        <v>-3.4145077188999999</v>
      </c>
      <c r="R9" s="5" t="s">
        <v>716</v>
      </c>
      <c r="S9" s="3" t="s">
        <v>715</v>
      </c>
    </row>
    <row r="10" spans="1:19" ht="60">
      <c r="A10" s="5">
        <v>29</v>
      </c>
      <c r="B10" s="5">
        <v>75</v>
      </c>
      <c r="C10" s="5" t="s">
        <v>665</v>
      </c>
      <c r="D10" s="5" t="s">
        <v>656</v>
      </c>
      <c r="E10" s="5" t="s">
        <v>666</v>
      </c>
      <c r="F10" s="5" t="s">
        <v>114</v>
      </c>
      <c r="G10" s="5" t="s">
        <v>358</v>
      </c>
      <c r="H10" s="5" t="s">
        <v>116</v>
      </c>
      <c r="I10" s="5">
        <v>38.384331000000003</v>
      </c>
      <c r="J10" s="5">
        <v>38384.330547999998</v>
      </c>
      <c r="K10" s="5">
        <v>38384.330547999998</v>
      </c>
      <c r="L10" s="5">
        <v>4</v>
      </c>
      <c r="M10" s="5" t="s">
        <v>239</v>
      </c>
      <c r="N10" s="37">
        <v>445971.41399999999</v>
      </c>
      <c r="O10" s="37">
        <v>4538219.4880999997</v>
      </c>
      <c r="P10" s="44">
        <v>40.593612372700001</v>
      </c>
      <c r="Q10" s="44">
        <v>-3.3832476797000002</v>
      </c>
      <c r="R10" s="5" t="s">
        <v>717</v>
      </c>
      <c r="S10" s="3" t="s">
        <v>718</v>
      </c>
    </row>
    <row r="11" spans="1:19" ht="60">
      <c r="A11" s="5">
        <v>30</v>
      </c>
      <c r="B11" s="5">
        <v>75</v>
      </c>
      <c r="C11" s="5" t="s">
        <v>665</v>
      </c>
      <c r="D11" s="5" t="s">
        <v>656</v>
      </c>
      <c r="E11" s="5" t="s">
        <v>666</v>
      </c>
      <c r="F11" s="5" t="s">
        <v>114</v>
      </c>
      <c r="G11" s="5" t="s">
        <v>358</v>
      </c>
      <c r="H11" s="5" t="s">
        <v>116</v>
      </c>
      <c r="I11" s="5">
        <v>38.384331000000003</v>
      </c>
      <c r="J11" s="5">
        <v>38384.330547999998</v>
      </c>
      <c r="K11" s="5">
        <v>38384.330547999998</v>
      </c>
      <c r="L11" s="5">
        <v>4</v>
      </c>
      <c r="M11" s="5" t="s">
        <v>237</v>
      </c>
      <c r="N11" s="37">
        <v>451246.23989999999</v>
      </c>
      <c r="O11" s="37">
        <v>4542218.0400999999</v>
      </c>
      <c r="P11" s="44">
        <v>41.0146985091</v>
      </c>
      <c r="Q11" s="44">
        <v>-3.3447857445000002</v>
      </c>
      <c r="R11" s="5" t="s">
        <v>719</v>
      </c>
      <c r="S11" s="3" t="s">
        <v>718</v>
      </c>
    </row>
    <row r="12" spans="1:19" ht="60">
      <c r="A12" s="5">
        <v>31</v>
      </c>
      <c r="B12" s="5">
        <v>75</v>
      </c>
      <c r="C12" s="5" t="s">
        <v>665</v>
      </c>
      <c r="D12" s="5" t="s">
        <v>656</v>
      </c>
      <c r="E12" s="5" t="s">
        <v>666</v>
      </c>
      <c r="F12" s="5" t="s">
        <v>114</v>
      </c>
      <c r="G12" s="5" t="s">
        <v>358</v>
      </c>
      <c r="H12" s="5" t="s">
        <v>116</v>
      </c>
      <c r="I12" s="5">
        <v>38.384331000000003</v>
      </c>
      <c r="J12" s="5">
        <v>38384.330547999998</v>
      </c>
      <c r="K12" s="5">
        <v>38384.330547999998</v>
      </c>
      <c r="L12" s="5">
        <v>4</v>
      </c>
      <c r="M12" s="5" t="s">
        <v>227</v>
      </c>
      <c r="N12" s="37">
        <v>451939.90620000003</v>
      </c>
      <c r="O12" s="37">
        <v>4538165.7698999997</v>
      </c>
      <c r="P12" s="44">
        <v>40.593572656799999</v>
      </c>
      <c r="Q12" s="44">
        <v>-3.3417017284999999</v>
      </c>
      <c r="R12" s="5" t="s">
        <v>720</v>
      </c>
      <c r="S12" s="3" t="s">
        <v>718</v>
      </c>
    </row>
    <row r="13" spans="1:19" ht="30">
      <c r="A13" s="5">
        <v>14</v>
      </c>
      <c r="B13" s="5">
        <v>53</v>
      </c>
      <c r="C13" s="5" t="s">
        <v>671</v>
      </c>
      <c r="D13" s="5" t="s">
        <v>656</v>
      </c>
      <c r="E13" s="5" t="s">
        <v>721</v>
      </c>
      <c r="F13" s="5" t="s">
        <v>114</v>
      </c>
      <c r="G13" s="5" t="s">
        <v>673</v>
      </c>
      <c r="H13" s="5" t="s">
        <v>186</v>
      </c>
      <c r="I13" s="5">
        <v>8.9694479999999999</v>
      </c>
      <c r="J13" s="5">
        <v>8969.448359</v>
      </c>
      <c r="K13" s="5">
        <v>8969.448359</v>
      </c>
      <c r="L13" s="5">
        <v>5</v>
      </c>
      <c r="M13" s="5" t="s">
        <v>339</v>
      </c>
      <c r="N13" s="37">
        <v>486781.88250000001</v>
      </c>
      <c r="O13" s="37">
        <v>4465780.2856999999</v>
      </c>
      <c r="P13" s="44">
        <v>40.203287572199997</v>
      </c>
      <c r="Q13" s="44">
        <v>-3.0920275962999999</v>
      </c>
      <c r="R13" s="5" t="s">
        <v>722</v>
      </c>
      <c r="S13" s="3" t="s">
        <v>723</v>
      </c>
    </row>
    <row r="14" spans="1:19" ht="30">
      <c r="A14" s="5">
        <v>15</v>
      </c>
      <c r="B14" s="5">
        <v>53</v>
      </c>
      <c r="C14" s="5" t="s">
        <v>671</v>
      </c>
      <c r="D14" s="5" t="s">
        <v>656</v>
      </c>
      <c r="E14" s="5" t="s">
        <v>721</v>
      </c>
      <c r="F14" s="5" t="s">
        <v>114</v>
      </c>
      <c r="G14" s="5" t="s">
        <v>673</v>
      </c>
      <c r="H14" s="5" t="s">
        <v>186</v>
      </c>
      <c r="I14" s="5">
        <v>8.9694479999999999</v>
      </c>
      <c r="J14" s="5">
        <v>8969.448359</v>
      </c>
      <c r="K14" s="5">
        <v>8969.448359</v>
      </c>
      <c r="L14" s="5">
        <v>5</v>
      </c>
      <c r="M14" s="5" t="s">
        <v>239</v>
      </c>
      <c r="N14" s="37">
        <v>487830.35210000002</v>
      </c>
      <c r="O14" s="37">
        <v>4467526.0151000004</v>
      </c>
      <c r="P14" s="44">
        <v>40.212955277200003</v>
      </c>
      <c r="Q14" s="44">
        <v>-3.0835954491000002</v>
      </c>
      <c r="R14" s="5" t="s">
        <v>724</v>
      </c>
      <c r="S14" s="3" t="s">
        <v>723</v>
      </c>
    </row>
    <row r="15" spans="1:19" ht="30">
      <c r="A15" s="5">
        <v>16</v>
      </c>
      <c r="B15" s="5">
        <v>53</v>
      </c>
      <c r="C15" s="5" t="s">
        <v>671</v>
      </c>
      <c r="D15" s="5" t="s">
        <v>656</v>
      </c>
      <c r="E15" s="5" t="s">
        <v>721</v>
      </c>
      <c r="F15" s="5" t="s">
        <v>114</v>
      </c>
      <c r="G15" s="5" t="s">
        <v>673</v>
      </c>
      <c r="H15" s="5" t="s">
        <v>186</v>
      </c>
      <c r="I15" s="5">
        <v>8.9694479999999999</v>
      </c>
      <c r="J15" s="5">
        <v>8969.448359</v>
      </c>
      <c r="K15" s="5">
        <v>8969.448359</v>
      </c>
      <c r="L15" s="5">
        <v>5</v>
      </c>
      <c r="M15" s="5" t="s">
        <v>234</v>
      </c>
      <c r="N15" s="37">
        <v>488264.75780000002</v>
      </c>
      <c r="O15" s="37">
        <v>4469440.1524999999</v>
      </c>
      <c r="P15" s="44">
        <v>40.223165666299998</v>
      </c>
      <c r="Q15" s="44">
        <v>-3.0817663935000001</v>
      </c>
      <c r="R15" s="5" t="s">
        <v>725</v>
      </c>
      <c r="S15" s="3" t="s">
        <v>723</v>
      </c>
    </row>
    <row r="16" spans="1:19" ht="30">
      <c r="A16" s="5">
        <v>17</v>
      </c>
      <c r="B16" s="5">
        <v>53</v>
      </c>
      <c r="C16" s="5" t="s">
        <v>671</v>
      </c>
      <c r="D16" s="5" t="s">
        <v>656</v>
      </c>
      <c r="E16" s="5" t="s">
        <v>721</v>
      </c>
      <c r="F16" s="5" t="s">
        <v>114</v>
      </c>
      <c r="G16" s="5" t="s">
        <v>673</v>
      </c>
      <c r="H16" s="5" t="s">
        <v>186</v>
      </c>
      <c r="I16" s="5">
        <v>8.9694479999999999</v>
      </c>
      <c r="J16" s="5">
        <v>8969.448359</v>
      </c>
      <c r="K16" s="5">
        <v>8969.448359</v>
      </c>
      <c r="L16" s="5">
        <v>5</v>
      </c>
      <c r="M16" s="5" t="s">
        <v>237</v>
      </c>
      <c r="N16" s="37">
        <v>488186.48560000001</v>
      </c>
      <c r="O16" s="37">
        <v>4473329.6541999998</v>
      </c>
      <c r="P16" s="44">
        <v>40.243780083600001</v>
      </c>
      <c r="Q16" s="44">
        <v>-3.0821243013999999</v>
      </c>
      <c r="R16" s="5" t="s">
        <v>726</v>
      </c>
      <c r="S16" s="3" t="s">
        <v>723</v>
      </c>
    </row>
    <row r="17" spans="1:19" ht="30">
      <c r="A17" s="5">
        <v>36</v>
      </c>
      <c r="B17" s="5">
        <v>53</v>
      </c>
      <c r="C17" s="5" t="s">
        <v>671</v>
      </c>
      <c r="D17" s="5" t="s">
        <v>656</v>
      </c>
      <c r="E17" s="5" t="s">
        <v>721</v>
      </c>
      <c r="F17" s="5" t="s">
        <v>114</v>
      </c>
      <c r="G17" s="5" t="s">
        <v>673</v>
      </c>
      <c r="H17" s="5" t="s">
        <v>186</v>
      </c>
      <c r="I17" s="5">
        <v>8.9694479999999999</v>
      </c>
      <c r="J17" s="5">
        <v>8969.448359</v>
      </c>
      <c r="K17" s="5">
        <v>8969.448359</v>
      </c>
      <c r="L17" s="5">
        <v>5</v>
      </c>
      <c r="M17" s="5" t="s">
        <v>253</v>
      </c>
      <c r="N17" s="37">
        <v>487989.90220000001</v>
      </c>
      <c r="O17" s="37">
        <v>4466831.3465</v>
      </c>
      <c r="P17" s="44">
        <v>40.210703077600002</v>
      </c>
      <c r="Q17" s="44">
        <v>-3.0829143017999998</v>
      </c>
      <c r="R17" s="5" t="s">
        <v>727</v>
      </c>
      <c r="S17" s="3" t="s">
        <v>723</v>
      </c>
    </row>
    <row r="18" spans="1:19" ht="30">
      <c r="A18" s="5">
        <v>37</v>
      </c>
      <c r="B18" s="5">
        <v>53</v>
      </c>
      <c r="C18" s="5" t="s">
        <v>671</v>
      </c>
      <c r="D18" s="5" t="s">
        <v>656</v>
      </c>
      <c r="E18" s="5" t="s">
        <v>721</v>
      </c>
      <c r="F18" s="5" t="s">
        <v>114</v>
      </c>
      <c r="G18" s="5" t="s">
        <v>673</v>
      </c>
      <c r="H18" s="5" t="s">
        <v>186</v>
      </c>
      <c r="I18" s="5">
        <v>8.9694479999999999</v>
      </c>
      <c r="J18" s="5">
        <v>8969.448359</v>
      </c>
      <c r="K18" s="5">
        <v>8969.448359</v>
      </c>
      <c r="L18" s="5">
        <v>5</v>
      </c>
      <c r="M18" s="5" t="s">
        <v>230</v>
      </c>
      <c r="N18" s="37">
        <v>487922.74170000001</v>
      </c>
      <c r="O18" s="37">
        <v>4466895.0964000002</v>
      </c>
      <c r="P18" s="44">
        <v>40.210909489899997</v>
      </c>
      <c r="Q18" s="44">
        <v>-3.0831994482999998</v>
      </c>
      <c r="R18" s="5" t="s">
        <v>728</v>
      </c>
      <c r="S18" s="3" t="s">
        <v>723</v>
      </c>
    </row>
    <row r="19" spans="1:19">
      <c r="A19" s="5">
        <v>8</v>
      </c>
      <c r="B19" s="5">
        <v>21</v>
      </c>
      <c r="C19" s="5" t="s">
        <v>675</v>
      </c>
      <c r="D19" s="5" t="s">
        <v>656</v>
      </c>
      <c r="E19" s="5" t="s">
        <v>555</v>
      </c>
      <c r="F19" s="5" t="s">
        <v>114</v>
      </c>
      <c r="G19" s="5" t="s">
        <v>453</v>
      </c>
      <c r="H19" s="5" t="s">
        <v>186</v>
      </c>
      <c r="I19" s="5">
        <v>3.455743</v>
      </c>
      <c r="J19" s="5">
        <v>3455.7426139999998</v>
      </c>
      <c r="K19" s="5">
        <v>3455.7426139999998</v>
      </c>
      <c r="L19" s="5">
        <v>6</v>
      </c>
      <c r="M19" s="5" t="s">
        <v>227</v>
      </c>
      <c r="N19" s="37">
        <v>433956.56219999999</v>
      </c>
      <c r="O19" s="37">
        <v>4485857.8628000002</v>
      </c>
      <c r="P19" s="44">
        <v>40.3114956824</v>
      </c>
      <c r="Q19" s="44">
        <v>-3.4646773729999998</v>
      </c>
      <c r="R19" s="5" t="s">
        <v>729</v>
      </c>
      <c r="S19" s="3" t="s">
        <v>676</v>
      </c>
    </row>
    <row r="20" spans="1:19">
      <c r="A20" s="5">
        <v>9</v>
      </c>
      <c r="B20" s="5">
        <v>21</v>
      </c>
      <c r="C20" s="5" t="s">
        <v>675</v>
      </c>
      <c r="D20" s="5" t="s">
        <v>656</v>
      </c>
      <c r="E20" s="5" t="s">
        <v>555</v>
      </c>
      <c r="F20" s="5" t="s">
        <v>114</v>
      </c>
      <c r="G20" s="5" t="s">
        <v>453</v>
      </c>
      <c r="H20" s="5" t="s">
        <v>186</v>
      </c>
      <c r="I20" s="5">
        <v>3.455743</v>
      </c>
      <c r="J20" s="5">
        <v>3455.7426139999998</v>
      </c>
      <c r="K20" s="5">
        <v>3455.7426139999998</v>
      </c>
      <c r="L20" s="5">
        <v>6</v>
      </c>
      <c r="M20" s="5" t="s">
        <v>237</v>
      </c>
      <c r="N20" s="37">
        <v>433206.25719999999</v>
      </c>
      <c r="O20" s="37">
        <v>4487763.8465999998</v>
      </c>
      <c r="P20" s="44">
        <v>40.321655006299999</v>
      </c>
      <c r="Q20" s="44">
        <v>-3.4719382603</v>
      </c>
      <c r="R20" s="5" t="s">
        <v>730</v>
      </c>
      <c r="S20" s="3" t="s">
        <v>676</v>
      </c>
    </row>
    <row r="21" spans="1:19" ht="45">
      <c r="A21" s="5">
        <v>1</v>
      </c>
      <c r="B21" s="5">
        <v>71</v>
      </c>
      <c r="C21" s="5" t="s">
        <v>677</v>
      </c>
      <c r="D21" s="5" t="s">
        <v>656</v>
      </c>
      <c r="E21" s="5" t="s">
        <v>678</v>
      </c>
      <c r="F21" s="5" t="s">
        <v>114</v>
      </c>
      <c r="G21" s="5" t="s">
        <v>679</v>
      </c>
      <c r="H21" s="5" t="s">
        <v>186</v>
      </c>
      <c r="I21" s="5">
        <v>1.415589</v>
      </c>
      <c r="J21" s="5">
        <v>1415.588583</v>
      </c>
      <c r="K21" s="5">
        <v>1415.588583</v>
      </c>
      <c r="L21" s="5">
        <v>7</v>
      </c>
      <c r="M21" s="5" t="s">
        <v>237</v>
      </c>
      <c r="N21" s="37">
        <v>431885.9901</v>
      </c>
      <c r="O21" s="37">
        <v>4464594.3498999998</v>
      </c>
      <c r="P21" s="44">
        <v>40.194478425600003</v>
      </c>
      <c r="Q21" s="44">
        <v>-3.4806562324999999</v>
      </c>
      <c r="R21" s="5" t="s">
        <v>731</v>
      </c>
      <c r="S21" s="3" t="s">
        <v>732</v>
      </c>
    </row>
    <row r="22" spans="1:19" ht="45">
      <c r="A22" s="5">
        <v>18</v>
      </c>
      <c r="B22" s="5">
        <v>71</v>
      </c>
      <c r="C22" s="5" t="s">
        <v>677</v>
      </c>
      <c r="D22" s="5" t="s">
        <v>656</v>
      </c>
      <c r="E22" s="5" t="s">
        <v>678</v>
      </c>
      <c r="F22" s="5" t="s">
        <v>114</v>
      </c>
      <c r="G22" s="5" t="s">
        <v>679</v>
      </c>
      <c r="H22" s="5" t="s">
        <v>186</v>
      </c>
      <c r="I22" s="5">
        <v>1.415589</v>
      </c>
      <c r="J22" s="5">
        <v>1415.588583</v>
      </c>
      <c r="K22" s="5">
        <v>1415.588583</v>
      </c>
      <c r="L22" s="5">
        <v>7</v>
      </c>
      <c r="M22" s="5" t="s">
        <v>234</v>
      </c>
      <c r="N22" s="37">
        <v>432002.47009999998</v>
      </c>
      <c r="O22" s="37">
        <v>4464439.1201999998</v>
      </c>
      <c r="P22" s="44">
        <v>40.193978430000001</v>
      </c>
      <c r="Q22" s="44">
        <v>-3.4801567072999999</v>
      </c>
      <c r="R22" s="5" t="s">
        <v>733</v>
      </c>
      <c r="S22" s="3" t="s">
        <v>732</v>
      </c>
    </row>
    <row r="23" spans="1:19" ht="45">
      <c r="A23" s="5">
        <v>19</v>
      </c>
      <c r="B23" s="5">
        <v>71</v>
      </c>
      <c r="C23" s="5" t="s">
        <v>677</v>
      </c>
      <c r="D23" s="5" t="s">
        <v>656</v>
      </c>
      <c r="E23" s="5" t="s">
        <v>678</v>
      </c>
      <c r="F23" s="5" t="s">
        <v>114</v>
      </c>
      <c r="G23" s="5" t="s">
        <v>679</v>
      </c>
      <c r="H23" s="5" t="s">
        <v>186</v>
      </c>
      <c r="I23" s="5">
        <v>1.415589</v>
      </c>
      <c r="J23" s="5">
        <v>1415.588583</v>
      </c>
      <c r="K23" s="5">
        <v>1415.588583</v>
      </c>
      <c r="L23" s="5">
        <v>7</v>
      </c>
      <c r="M23" s="5" t="s">
        <v>230</v>
      </c>
      <c r="N23" s="37">
        <v>431918.41019999998</v>
      </c>
      <c r="O23" s="37">
        <v>4464200.3800999997</v>
      </c>
      <c r="P23" s="44">
        <v>40.1932017229</v>
      </c>
      <c r="Q23" s="44">
        <v>-3.4805037418999998</v>
      </c>
      <c r="R23" s="5" t="s">
        <v>734</v>
      </c>
      <c r="S23" s="3" t="s">
        <v>732</v>
      </c>
    </row>
    <row r="24" spans="1:19" ht="45">
      <c r="A24" s="5">
        <v>27</v>
      </c>
      <c r="B24" s="5">
        <v>71</v>
      </c>
      <c r="C24" s="5" t="s">
        <v>677</v>
      </c>
      <c r="D24" s="5" t="s">
        <v>656</v>
      </c>
      <c r="E24" s="5" t="s">
        <v>678</v>
      </c>
      <c r="F24" s="5" t="s">
        <v>114</v>
      </c>
      <c r="G24" s="5" t="s">
        <v>679</v>
      </c>
      <c r="H24" s="5" t="s">
        <v>186</v>
      </c>
      <c r="I24" s="5">
        <v>1.415589</v>
      </c>
      <c r="J24" s="5">
        <v>1415.588583</v>
      </c>
      <c r="K24" s="5">
        <v>1415.588583</v>
      </c>
      <c r="L24" s="5">
        <v>7</v>
      </c>
      <c r="M24" s="5" t="s">
        <v>239</v>
      </c>
      <c r="N24" s="37">
        <v>431980.59</v>
      </c>
      <c r="O24" s="37">
        <v>4464269.1200999999</v>
      </c>
      <c r="P24" s="44">
        <v>40.193426473199999</v>
      </c>
      <c r="Q24" s="44">
        <v>-3.4802429062</v>
      </c>
      <c r="R24" s="5" t="s">
        <v>735</v>
      </c>
      <c r="S24" s="3" t="s">
        <v>732</v>
      </c>
    </row>
    <row r="25" spans="1:19">
      <c r="A25" s="5">
        <v>23</v>
      </c>
      <c r="B25" s="5">
        <v>83</v>
      </c>
      <c r="C25" s="5" t="s">
        <v>681</v>
      </c>
      <c r="D25" s="5" t="s">
        <v>656</v>
      </c>
      <c r="E25" s="5" t="s">
        <v>682</v>
      </c>
      <c r="F25" s="5" t="s">
        <v>114</v>
      </c>
      <c r="G25" s="5" t="s">
        <v>453</v>
      </c>
      <c r="H25" s="5" t="s">
        <v>186</v>
      </c>
      <c r="I25" s="5">
        <v>0.90080499999999997</v>
      </c>
      <c r="J25" s="5">
        <v>900.80467599999997</v>
      </c>
      <c r="K25" s="5">
        <v>900.80467599999997</v>
      </c>
      <c r="L25" s="5">
        <v>8</v>
      </c>
      <c r="M25" s="5" t="s">
        <v>227</v>
      </c>
      <c r="N25" s="37">
        <v>435078.8701</v>
      </c>
      <c r="O25" s="37">
        <v>4467085.6401000004</v>
      </c>
      <c r="P25" s="44">
        <v>40.210649389300002</v>
      </c>
      <c r="Q25" s="44">
        <v>-3.4552176762000002</v>
      </c>
      <c r="R25" s="5" t="s">
        <v>736</v>
      </c>
      <c r="S25" s="3" t="s">
        <v>683</v>
      </c>
    </row>
    <row r="26" spans="1:19">
      <c r="A26" s="5">
        <v>32</v>
      </c>
      <c r="B26" s="5">
        <v>83</v>
      </c>
      <c r="C26" s="5" t="s">
        <v>681</v>
      </c>
      <c r="D26" s="5" t="s">
        <v>656</v>
      </c>
      <c r="E26" s="5" t="s">
        <v>682</v>
      </c>
      <c r="F26" s="5" t="s">
        <v>114</v>
      </c>
      <c r="G26" s="5" t="s">
        <v>453</v>
      </c>
      <c r="H26" s="5" t="s">
        <v>186</v>
      </c>
      <c r="I26" s="5">
        <v>0.90080499999999997</v>
      </c>
      <c r="J26" s="5">
        <v>900.80467599999997</v>
      </c>
      <c r="K26" s="5">
        <v>900.80467599999997</v>
      </c>
      <c r="L26" s="5">
        <v>8</v>
      </c>
      <c r="M26" s="5" t="s">
        <v>224</v>
      </c>
      <c r="N26" s="37">
        <v>434693.46010000003</v>
      </c>
      <c r="O26" s="37">
        <v>4467163.5201000003</v>
      </c>
      <c r="P26" s="44">
        <v>40.210891126200003</v>
      </c>
      <c r="Q26" s="44">
        <v>-3.4608542603000001</v>
      </c>
      <c r="R26" s="5" t="s">
        <v>737</v>
      </c>
      <c r="S26" s="3" t="s">
        <v>683</v>
      </c>
    </row>
    <row r="27" spans="1:19">
      <c r="A27" s="5">
        <v>33</v>
      </c>
      <c r="B27" s="5">
        <v>67</v>
      </c>
      <c r="C27" s="5" t="s">
        <v>684</v>
      </c>
      <c r="D27" s="5" t="s">
        <v>656</v>
      </c>
      <c r="E27" s="5" t="s">
        <v>576</v>
      </c>
      <c r="F27" s="5" t="s">
        <v>114</v>
      </c>
      <c r="G27" s="5" t="s">
        <v>354</v>
      </c>
      <c r="H27" s="5" t="s">
        <v>186</v>
      </c>
      <c r="I27" s="5">
        <v>2.0583779999999998</v>
      </c>
      <c r="J27" s="5">
        <v>2058.378291</v>
      </c>
      <c r="K27" s="5">
        <v>2058.378291</v>
      </c>
      <c r="L27" s="5">
        <v>9</v>
      </c>
      <c r="M27" s="5" t="s">
        <v>227</v>
      </c>
      <c r="N27" s="37">
        <v>457529.48830000003</v>
      </c>
      <c r="O27" s="37">
        <v>4463309.0164000001</v>
      </c>
      <c r="P27" s="44">
        <v>40.190921281199998</v>
      </c>
      <c r="Q27" s="44">
        <v>-3.2959575556999998</v>
      </c>
      <c r="R27" s="5" t="s">
        <v>738</v>
      </c>
      <c r="S27" s="3" t="s">
        <v>685</v>
      </c>
    </row>
    <row r="28" spans="1:19">
      <c r="A28" s="5">
        <v>34</v>
      </c>
      <c r="B28" s="5">
        <v>67</v>
      </c>
      <c r="C28" s="5" t="s">
        <v>684</v>
      </c>
      <c r="D28" s="5" t="s">
        <v>656</v>
      </c>
      <c r="E28" s="5" t="s">
        <v>576</v>
      </c>
      <c r="F28" s="5" t="s">
        <v>114</v>
      </c>
      <c r="G28" s="5" t="s">
        <v>354</v>
      </c>
      <c r="H28" s="5" t="s">
        <v>186</v>
      </c>
      <c r="I28" s="5">
        <v>2.0583779999999998</v>
      </c>
      <c r="J28" s="5">
        <v>2058.378291</v>
      </c>
      <c r="K28" s="5">
        <v>2058.378291</v>
      </c>
      <c r="L28" s="5">
        <v>9</v>
      </c>
      <c r="M28" s="5" t="s">
        <v>224</v>
      </c>
      <c r="N28" s="37">
        <v>457400.36430000002</v>
      </c>
      <c r="O28" s="37">
        <v>4463613.2258000001</v>
      </c>
      <c r="P28" s="44">
        <v>40.1919055328</v>
      </c>
      <c r="Q28" s="44">
        <v>-3.3005119639</v>
      </c>
      <c r="R28" s="5" t="s">
        <v>739</v>
      </c>
      <c r="S28" s="3" t="s">
        <v>685</v>
      </c>
    </row>
    <row r="29" spans="1:19">
      <c r="A29" s="5">
        <v>2</v>
      </c>
      <c r="B29" s="5">
        <v>1</v>
      </c>
      <c r="C29" s="5" t="s">
        <v>689</v>
      </c>
      <c r="D29" s="5" t="s">
        <v>656</v>
      </c>
      <c r="E29" s="5" t="s">
        <v>690</v>
      </c>
      <c r="F29" s="5" t="s">
        <v>114</v>
      </c>
      <c r="G29" s="5" t="s">
        <v>691</v>
      </c>
      <c r="H29" s="5" t="s">
        <v>186</v>
      </c>
      <c r="I29" s="5">
        <v>15.212790999999999</v>
      </c>
      <c r="J29" s="5">
        <v>15212.791211</v>
      </c>
      <c r="K29" s="5">
        <v>15212.791211</v>
      </c>
      <c r="L29" s="5">
        <v>11</v>
      </c>
      <c r="M29" s="5" t="s">
        <v>227</v>
      </c>
      <c r="N29" s="37">
        <v>387567.79989999998</v>
      </c>
      <c r="O29" s="37">
        <v>4470266.9000000004</v>
      </c>
      <c r="P29" s="44">
        <v>40.223146381399999</v>
      </c>
      <c r="Q29" s="44">
        <v>-4.1927912145999997</v>
      </c>
      <c r="R29" s="5" t="s">
        <v>740</v>
      </c>
      <c r="S29" s="3" t="s">
        <v>692</v>
      </c>
    </row>
    <row r="30" spans="1:19">
      <c r="A30" s="5">
        <v>3</v>
      </c>
      <c r="B30" s="5">
        <v>1</v>
      </c>
      <c r="C30" s="5" t="s">
        <v>689</v>
      </c>
      <c r="D30" s="5" t="s">
        <v>656</v>
      </c>
      <c r="E30" s="5" t="s">
        <v>690</v>
      </c>
      <c r="F30" s="5" t="s">
        <v>114</v>
      </c>
      <c r="G30" s="5" t="s">
        <v>691</v>
      </c>
      <c r="H30" s="5" t="s">
        <v>186</v>
      </c>
      <c r="I30" s="5">
        <v>15.212790999999999</v>
      </c>
      <c r="J30" s="5">
        <v>15212.791211</v>
      </c>
      <c r="K30" s="5">
        <v>15212.791211</v>
      </c>
      <c r="L30" s="5">
        <v>11</v>
      </c>
      <c r="M30" s="5" t="s">
        <v>333</v>
      </c>
      <c r="N30" s="37">
        <v>378936.30560000002</v>
      </c>
      <c r="O30" s="37">
        <v>4473184.2169000003</v>
      </c>
      <c r="P30" s="44">
        <v>40.240169976700003</v>
      </c>
      <c r="Q30" s="44">
        <v>-4.2535840010000001</v>
      </c>
      <c r="R30" s="5" t="s">
        <v>741</v>
      </c>
      <c r="S30" s="3" t="s">
        <v>692</v>
      </c>
    </row>
    <row r="31" spans="1:19">
      <c r="A31" s="5">
        <v>4</v>
      </c>
      <c r="B31" s="5">
        <v>3</v>
      </c>
      <c r="C31" s="5" t="s">
        <v>693</v>
      </c>
      <c r="D31" s="5" t="s">
        <v>656</v>
      </c>
      <c r="E31" s="5" t="s">
        <v>615</v>
      </c>
      <c r="F31" s="5" t="s">
        <v>114</v>
      </c>
      <c r="G31" s="5" t="s">
        <v>694</v>
      </c>
      <c r="H31" s="5" t="s">
        <v>186</v>
      </c>
      <c r="I31" s="5">
        <v>12.987216999999999</v>
      </c>
      <c r="J31" s="5">
        <v>12987.216713</v>
      </c>
      <c r="K31" s="5">
        <v>12987.216713</v>
      </c>
      <c r="L31" s="5">
        <v>12</v>
      </c>
      <c r="M31" s="5" t="s">
        <v>230</v>
      </c>
      <c r="N31" s="37">
        <v>392199.2488</v>
      </c>
      <c r="O31" s="37">
        <v>4466288.8858000003</v>
      </c>
      <c r="P31" s="44">
        <v>40.202467831699998</v>
      </c>
      <c r="Q31" s="44">
        <v>-4.1609133265000002</v>
      </c>
      <c r="R31" s="5" t="s">
        <v>742</v>
      </c>
      <c r="S31" s="3" t="s">
        <v>695</v>
      </c>
    </row>
    <row r="32" spans="1:19">
      <c r="A32" s="5">
        <v>5</v>
      </c>
      <c r="B32" s="5">
        <v>3</v>
      </c>
      <c r="C32" s="5" t="s">
        <v>693</v>
      </c>
      <c r="D32" s="5" t="s">
        <v>656</v>
      </c>
      <c r="E32" s="5" t="s">
        <v>615</v>
      </c>
      <c r="F32" s="5" t="s">
        <v>114</v>
      </c>
      <c r="G32" s="5" t="s">
        <v>694</v>
      </c>
      <c r="H32" s="5" t="s">
        <v>186</v>
      </c>
      <c r="I32" s="5">
        <v>12.987216999999999</v>
      </c>
      <c r="J32" s="5">
        <v>12987.216713</v>
      </c>
      <c r="K32" s="5">
        <v>12987.216713</v>
      </c>
      <c r="L32" s="5">
        <v>12</v>
      </c>
      <c r="M32" s="5" t="s">
        <v>239</v>
      </c>
      <c r="N32" s="37">
        <v>388991.74739999999</v>
      </c>
      <c r="O32" s="37">
        <v>4469588.3907000003</v>
      </c>
      <c r="P32" s="44">
        <v>40.221015044399998</v>
      </c>
      <c r="Q32" s="44">
        <v>-4.1827116501999999</v>
      </c>
      <c r="R32" s="5" t="s">
        <v>743</v>
      </c>
      <c r="S32" s="3" t="s">
        <v>695</v>
      </c>
    </row>
    <row r="33" spans="1:19">
      <c r="A33" s="5">
        <v>6</v>
      </c>
      <c r="B33" s="5">
        <v>3</v>
      </c>
      <c r="C33" s="5" t="s">
        <v>693</v>
      </c>
      <c r="D33" s="5" t="s">
        <v>656</v>
      </c>
      <c r="E33" s="5" t="s">
        <v>615</v>
      </c>
      <c r="F33" s="5" t="s">
        <v>114</v>
      </c>
      <c r="G33" s="5" t="s">
        <v>694</v>
      </c>
      <c r="H33" s="5" t="s">
        <v>186</v>
      </c>
      <c r="I33" s="5">
        <v>12.987216999999999</v>
      </c>
      <c r="J33" s="5">
        <v>12987.216713</v>
      </c>
      <c r="K33" s="5">
        <v>12987.216713</v>
      </c>
      <c r="L33" s="5">
        <v>12</v>
      </c>
      <c r="M33" s="5" t="s">
        <v>234</v>
      </c>
      <c r="N33" s="37">
        <v>392584.15549999999</v>
      </c>
      <c r="O33" s="37">
        <v>4466675.5062999995</v>
      </c>
      <c r="P33" s="44">
        <v>40.2037393337</v>
      </c>
      <c r="Q33" s="44">
        <v>-4.1553056916999997</v>
      </c>
      <c r="R33" s="5" t="s">
        <v>744</v>
      </c>
      <c r="S33" s="3" t="s">
        <v>695</v>
      </c>
    </row>
    <row r="34" spans="1:19">
      <c r="A34" s="5">
        <v>7</v>
      </c>
      <c r="B34" s="5">
        <v>3</v>
      </c>
      <c r="C34" s="5" t="s">
        <v>693</v>
      </c>
      <c r="D34" s="5" t="s">
        <v>656</v>
      </c>
      <c r="E34" s="5" t="s">
        <v>615</v>
      </c>
      <c r="F34" s="5" t="s">
        <v>114</v>
      </c>
      <c r="G34" s="5" t="s">
        <v>694</v>
      </c>
      <c r="H34" s="5" t="s">
        <v>186</v>
      </c>
      <c r="I34" s="5">
        <v>12.987216999999999</v>
      </c>
      <c r="J34" s="5">
        <v>12987.216713</v>
      </c>
      <c r="K34" s="5">
        <v>12987.216713</v>
      </c>
      <c r="L34" s="5">
        <v>12</v>
      </c>
      <c r="M34" s="5" t="s">
        <v>237</v>
      </c>
      <c r="N34" s="37">
        <v>389026.15749999997</v>
      </c>
      <c r="O34" s="37">
        <v>4469612.5551000005</v>
      </c>
      <c r="P34" s="44">
        <v>40.221095046099997</v>
      </c>
      <c r="Q34" s="44">
        <v>-4.1825672899999997</v>
      </c>
      <c r="R34" s="5" t="s">
        <v>745</v>
      </c>
      <c r="S34" s="3" t="s">
        <v>695</v>
      </c>
    </row>
    <row r="35" spans="1:19">
      <c r="A35" s="5">
        <v>21</v>
      </c>
      <c r="B35" s="5">
        <v>82</v>
      </c>
      <c r="C35" s="5" t="s">
        <v>696</v>
      </c>
      <c r="D35" s="5" t="s">
        <v>656</v>
      </c>
      <c r="E35" s="5" t="s">
        <v>697</v>
      </c>
      <c r="F35" s="5" t="s">
        <v>114</v>
      </c>
      <c r="G35" s="5" t="s">
        <v>698</v>
      </c>
      <c r="H35" s="5" t="s">
        <v>186</v>
      </c>
      <c r="I35" s="5">
        <v>2.723795</v>
      </c>
      <c r="J35" s="5">
        <v>2723.7950040000001</v>
      </c>
      <c r="K35" s="5">
        <v>2723.7950040000001</v>
      </c>
      <c r="L35" s="5">
        <v>13</v>
      </c>
      <c r="M35" s="5" t="s">
        <v>227</v>
      </c>
      <c r="N35" s="37">
        <v>370857.69280000002</v>
      </c>
      <c r="O35" s="37">
        <v>4463799.8074000003</v>
      </c>
      <c r="P35" s="44">
        <v>40.185307115900002</v>
      </c>
      <c r="Q35" s="44">
        <v>-4.3111607169999999</v>
      </c>
      <c r="R35" s="5" t="s">
        <v>746</v>
      </c>
      <c r="S35" s="3" t="s">
        <v>699</v>
      </c>
    </row>
    <row r="36" spans="1:19">
      <c r="A36" s="5">
        <v>22</v>
      </c>
      <c r="B36" s="5">
        <v>82</v>
      </c>
      <c r="C36" s="5" t="s">
        <v>696</v>
      </c>
      <c r="D36" s="5" t="s">
        <v>656</v>
      </c>
      <c r="E36" s="5" t="s">
        <v>697</v>
      </c>
      <c r="F36" s="5" t="s">
        <v>114</v>
      </c>
      <c r="G36" s="5" t="s">
        <v>698</v>
      </c>
      <c r="H36" s="5" t="s">
        <v>186</v>
      </c>
      <c r="I36" s="5">
        <v>2.723795</v>
      </c>
      <c r="J36" s="5">
        <v>2723.7950040000001</v>
      </c>
      <c r="K36" s="5">
        <v>2723.7950040000001</v>
      </c>
      <c r="L36" s="5">
        <v>13</v>
      </c>
      <c r="M36" s="5" t="s">
        <v>224</v>
      </c>
      <c r="N36" s="37">
        <v>370336.20020000002</v>
      </c>
      <c r="O36" s="37">
        <v>4464473.8000999996</v>
      </c>
      <c r="P36" s="44">
        <v>40.191463249500003</v>
      </c>
      <c r="Q36" s="44">
        <v>-4.3134186892999997</v>
      </c>
      <c r="R36" s="5" t="s">
        <v>747</v>
      </c>
      <c r="S36" s="3" t="s">
        <v>699</v>
      </c>
    </row>
    <row r="37" spans="1:19">
      <c r="A37" s="5">
        <v>24</v>
      </c>
      <c r="B37" s="5">
        <v>85</v>
      </c>
      <c r="C37" s="5" t="s">
        <v>700</v>
      </c>
      <c r="D37" s="5" t="s">
        <v>656</v>
      </c>
      <c r="E37" s="5" t="s">
        <v>701</v>
      </c>
      <c r="F37" s="5" t="s">
        <v>114</v>
      </c>
      <c r="G37" s="5" t="s">
        <v>517</v>
      </c>
      <c r="H37" s="5" t="s">
        <v>186</v>
      </c>
      <c r="I37" s="5">
        <v>0.78235600000000005</v>
      </c>
      <c r="J37" s="5">
        <v>782.35575700000004</v>
      </c>
      <c r="K37" s="5">
        <v>782.35575700000004</v>
      </c>
      <c r="L37" s="5">
        <v>14</v>
      </c>
      <c r="M37" s="5" t="s">
        <v>224</v>
      </c>
      <c r="N37" s="37">
        <v>435098.17619999999</v>
      </c>
      <c r="O37" s="37">
        <v>4452244.335</v>
      </c>
      <c r="P37" s="44">
        <v>40.130518385499997</v>
      </c>
      <c r="Q37" s="44">
        <v>-3.4545942794000002</v>
      </c>
      <c r="R37" s="5" t="s">
        <v>748</v>
      </c>
      <c r="S37" s="3" t="s">
        <v>702</v>
      </c>
    </row>
    <row r="38" spans="1:19">
      <c r="A38" s="5">
        <v>35</v>
      </c>
      <c r="B38" s="5">
        <v>85</v>
      </c>
      <c r="C38" s="5" t="s">
        <v>700</v>
      </c>
      <c r="D38" s="5" t="s">
        <v>656</v>
      </c>
      <c r="E38" s="5" t="s">
        <v>701</v>
      </c>
      <c r="F38" s="5" t="s">
        <v>114</v>
      </c>
      <c r="G38" s="5" t="s">
        <v>517</v>
      </c>
      <c r="H38" s="5" t="s">
        <v>186</v>
      </c>
      <c r="I38" s="5">
        <v>0.78235600000000005</v>
      </c>
      <c r="J38" s="5">
        <v>782.35575700000004</v>
      </c>
      <c r="K38" s="5">
        <v>782.35575700000004</v>
      </c>
      <c r="L38" s="5">
        <v>14</v>
      </c>
      <c r="M38" s="5" t="s">
        <v>227</v>
      </c>
      <c r="N38" s="37">
        <v>435306.02590000001</v>
      </c>
      <c r="O38" s="37">
        <v>4452036.8556000004</v>
      </c>
      <c r="P38" s="44">
        <v>40.125851290200004</v>
      </c>
      <c r="Q38" s="44">
        <v>-3.4537074366999998</v>
      </c>
      <c r="R38" s="5" t="s">
        <v>749</v>
      </c>
      <c r="S38" s="3" t="s">
        <v>702</v>
      </c>
    </row>
    <row r="40" spans="1:19">
      <c r="R40" s="38"/>
    </row>
    <row r="41" spans="1:19">
      <c r="R41" s="38"/>
    </row>
  </sheetData>
  <pageMargins left="0.7" right="0.7" top="0.75" bottom="0.75" header="0.3" footer="0.3"/>
  <pageSetup paperSize="9" orientation="portrait" r:id="rId1"/>
  <ignoredErrors>
    <ignoredError sqref="P1:Q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pageSetUpPr fitToPage="1"/>
  </sheetPr>
  <dimension ref="A1:F14"/>
  <sheetViews>
    <sheetView zoomScale="118" zoomScaleNormal="118" workbookViewId="0">
      <selection activeCell="D4" sqref="D4"/>
    </sheetView>
  </sheetViews>
  <sheetFormatPr defaultColWidth="11.42578125" defaultRowHeight="15"/>
  <cols>
    <col min="1" max="1" width="19.5703125" customWidth="1"/>
    <col min="2" max="2" width="15.140625" customWidth="1"/>
    <col min="3" max="3" width="14.7109375" style="22" customWidth="1"/>
    <col min="4" max="4" width="19.85546875" customWidth="1"/>
    <col min="5" max="5" width="117.85546875" customWidth="1"/>
    <col min="6" max="6" width="63" customWidth="1"/>
  </cols>
  <sheetData>
    <row r="1" spans="1:6" ht="33.6" customHeight="1">
      <c r="A1" s="1" t="s">
        <v>31</v>
      </c>
      <c r="B1" s="1" t="s">
        <v>32</v>
      </c>
      <c r="C1" s="21" t="s">
        <v>33</v>
      </c>
      <c r="D1" s="1" t="s">
        <v>34</v>
      </c>
      <c r="E1" s="1" t="s">
        <v>35</v>
      </c>
      <c r="F1" s="1" t="s">
        <v>36</v>
      </c>
    </row>
    <row r="2" spans="1:6" ht="99" customHeight="1">
      <c r="A2" s="31" t="s">
        <v>37</v>
      </c>
      <c r="B2" s="31" t="s">
        <v>7</v>
      </c>
      <c r="C2" s="32" t="s">
        <v>4</v>
      </c>
      <c r="D2" s="5" t="s">
        <v>38</v>
      </c>
      <c r="E2" s="19" t="s">
        <v>39</v>
      </c>
      <c r="F2" s="6" t="s">
        <v>40</v>
      </c>
    </row>
    <row r="3" spans="1:6" ht="105.75" customHeight="1">
      <c r="A3" s="31" t="s">
        <v>37</v>
      </c>
      <c r="B3" s="31" t="s">
        <v>7</v>
      </c>
      <c r="C3" s="32" t="s">
        <v>4</v>
      </c>
      <c r="D3" s="5" t="s">
        <v>41</v>
      </c>
      <c r="E3" s="19" t="s">
        <v>42</v>
      </c>
      <c r="F3" s="6" t="s">
        <v>40</v>
      </c>
    </row>
    <row r="4" spans="1:6" ht="77.25" customHeight="1">
      <c r="A4" s="31" t="s">
        <v>43</v>
      </c>
      <c r="B4" s="31" t="s">
        <v>26</v>
      </c>
      <c r="C4" s="32" t="s">
        <v>24</v>
      </c>
      <c r="D4" s="5" t="s">
        <v>44</v>
      </c>
      <c r="E4" s="19" t="s">
        <v>45</v>
      </c>
      <c r="F4" s="6" t="s">
        <v>40</v>
      </c>
    </row>
    <row r="5" spans="1:6" ht="108.75" customHeight="1">
      <c r="A5" s="31" t="s">
        <v>43</v>
      </c>
      <c r="B5" s="31" t="s">
        <v>26</v>
      </c>
      <c r="C5" s="32" t="s">
        <v>24</v>
      </c>
      <c r="D5" s="5" t="s">
        <v>46</v>
      </c>
      <c r="E5" s="19" t="s">
        <v>47</v>
      </c>
      <c r="F5" s="6" t="s">
        <v>40</v>
      </c>
    </row>
    <row r="6" spans="1:6" ht="94.5" customHeight="1">
      <c r="A6" s="31" t="s">
        <v>43</v>
      </c>
      <c r="B6" s="31" t="s">
        <v>26</v>
      </c>
      <c r="C6" s="32" t="s">
        <v>24</v>
      </c>
      <c r="D6" s="5" t="s">
        <v>48</v>
      </c>
      <c r="E6" s="19" t="s">
        <v>49</v>
      </c>
      <c r="F6" s="6" t="s">
        <v>40</v>
      </c>
    </row>
    <row r="7" spans="1:6" ht="74.45" customHeight="1">
      <c r="A7" s="31" t="s">
        <v>50</v>
      </c>
      <c r="B7" s="31" t="s">
        <v>23</v>
      </c>
      <c r="C7" s="32" t="s">
        <v>16</v>
      </c>
      <c r="D7" s="5" t="s">
        <v>51</v>
      </c>
      <c r="E7" s="19" t="s">
        <v>52</v>
      </c>
      <c r="F7" s="6" t="s">
        <v>40</v>
      </c>
    </row>
    <row r="8" spans="1:6" ht="91.5" customHeight="1">
      <c r="A8" s="31" t="s">
        <v>50</v>
      </c>
      <c r="B8" s="31" t="s">
        <v>23</v>
      </c>
      <c r="C8" s="32" t="s">
        <v>16</v>
      </c>
      <c r="D8" s="5" t="s">
        <v>53</v>
      </c>
      <c r="E8" s="19" t="s">
        <v>54</v>
      </c>
      <c r="F8" s="6" t="s">
        <v>40</v>
      </c>
    </row>
    <row r="9" spans="1:6" ht="72.75" customHeight="1">
      <c r="A9" s="31" t="s">
        <v>50</v>
      </c>
      <c r="B9" s="31" t="s">
        <v>23</v>
      </c>
      <c r="C9" s="32" t="s">
        <v>16</v>
      </c>
      <c r="D9" s="5" t="s">
        <v>55</v>
      </c>
      <c r="E9" s="19" t="s">
        <v>56</v>
      </c>
      <c r="F9" s="6" t="s">
        <v>40</v>
      </c>
    </row>
    <row r="10" spans="1:6" ht="126.75" customHeight="1">
      <c r="A10" s="31" t="s">
        <v>57</v>
      </c>
      <c r="B10" s="31" t="s">
        <v>11</v>
      </c>
      <c r="C10" s="32" t="s">
        <v>8</v>
      </c>
      <c r="D10" s="5" t="s">
        <v>58</v>
      </c>
      <c r="E10" s="19" t="s">
        <v>59</v>
      </c>
      <c r="F10" s="6" t="s">
        <v>40</v>
      </c>
    </row>
    <row r="11" spans="1:6" ht="126" customHeight="1">
      <c r="A11" s="31" t="s">
        <v>57</v>
      </c>
      <c r="B11" s="31" t="s">
        <v>11</v>
      </c>
      <c r="C11" s="32" t="s">
        <v>8</v>
      </c>
      <c r="D11" s="5" t="s">
        <v>60</v>
      </c>
      <c r="E11" s="19" t="s">
        <v>61</v>
      </c>
      <c r="F11" s="6" t="s">
        <v>40</v>
      </c>
    </row>
    <row r="12" spans="1:6" ht="123.75" customHeight="1">
      <c r="A12" s="31" t="s">
        <v>62</v>
      </c>
      <c r="B12" s="31" t="s">
        <v>15</v>
      </c>
      <c r="C12" s="32" t="s">
        <v>12</v>
      </c>
      <c r="D12" s="5" t="s">
        <v>63</v>
      </c>
      <c r="E12" s="19" t="s">
        <v>64</v>
      </c>
      <c r="F12" s="6" t="s">
        <v>40</v>
      </c>
    </row>
    <row r="13" spans="1:6" ht="123.75" customHeight="1">
      <c r="A13" s="31" t="s">
        <v>62</v>
      </c>
      <c r="B13" s="31" t="s">
        <v>15</v>
      </c>
      <c r="C13" s="32" t="s">
        <v>12</v>
      </c>
      <c r="D13" s="5" t="s">
        <v>65</v>
      </c>
      <c r="E13" s="19" t="s">
        <v>66</v>
      </c>
      <c r="F13" s="6" t="s">
        <v>40</v>
      </c>
    </row>
    <row r="14" spans="1:6" ht="39.75" customHeight="1">
      <c r="A14" s="31" t="s">
        <v>67</v>
      </c>
      <c r="B14" s="31" t="s">
        <v>19</v>
      </c>
      <c r="C14" s="32" t="s">
        <v>24</v>
      </c>
      <c r="D14" s="5" t="s">
        <v>18</v>
      </c>
      <c r="E14" s="19" t="s">
        <v>68</v>
      </c>
      <c r="F14" s="6" t="s">
        <v>40</v>
      </c>
    </row>
  </sheetData>
  <pageMargins left="0.7" right="0.7" top="0.75" bottom="0.75" header="0.3" footer="0.3"/>
  <pageSetup paperSize="9" scale="3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E24"/>
  <sheetViews>
    <sheetView workbookViewId="0">
      <selection activeCell="A13" sqref="A13"/>
    </sheetView>
  </sheetViews>
  <sheetFormatPr defaultColWidth="11.42578125" defaultRowHeight="15"/>
  <cols>
    <col min="1" max="1" width="57.140625" customWidth="1"/>
    <col min="2" max="2" width="24" customWidth="1"/>
    <col min="3" max="3" width="93.28515625" customWidth="1"/>
  </cols>
  <sheetData>
    <row r="1" spans="1:5">
      <c r="C1" s="11"/>
    </row>
    <row r="2" spans="1:5">
      <c r="B2" s="12" t="s">
        <v>69</v>
      </c>
      <c r="C2" s="12" t="s">
        <v>70</v>
      </c>
    </row>
    <row r="3" spans="1:5">
      <c r="B3" s="7" t="s">
        <v>71</v>
      </c>
      <c r="C3" s="8" t="s">
        <v>72</v>
      </c>
    </row>
    <row r="4" spans="1:5">
      <c r="B4" s="18" t="s">
        <v>73</v>
      </c>
      <c r="C4" s="8" t="s">
        <v>74</v>
      </c>
    </row>
    <row r="5" spans="1:5">
      <c r="B5" s="7" t="s">
        <v>75</v>
      </c>
      <c r="C5" s="13" t="s">
        <v>76</v>
      </c>
    </row>
    <row r="6" spans="1:5">
      <c r="B6" s="7" t="s">
        <v>77</v>
      </c>
      <c r="C6" s="8" t="s">
        <v>78</v>
      </c>
    </row>
    <row r="7" spans="1:5" ht="30">
      <c r="B7" s="7" t="s">
        <v>79</v>
      </c>
      <c r="C7" s="8" t="s">
        <v>80</v>
      </c>
    </row>
    <row r="8" spans="1:5" ht="30">
      <c r="B8" s="7" t="s">
        <v>81</v>
      </c>
      <c r="C8" s="8" t="s">
        <v>82</v>
      </c>
    </row>
    <row r="9" spans="1:5">
      <c r="B9" s="7" t="s">
        <v>83</v>
      </c>
      <c r="C9" s="16" t="s">
        <v>84</v>
      </c>
    </row>
    <row r="10" spans="1:5">
      <c r="B10" s="7" t="s">
        <v>85</v>
      </c>
      <c r="C10" s="8" t="s">
        <v>86</v>
      </c>
    </row>
    <row r="11" spans="1:5">
      <c r="B11" s="7" t="s">
        <v>87</v>
      </c>
      <c r="C11" s="8" t="s">
        <v>88</v>
      </c>
    </row>
    <row r="12" spans="1:5">
      <c r="B12" s="7" t="s">
        <v>89</v>
      </c>
      <c r="C12" s="8" t="s">
        <v>90</v>
      </c>
    </row>
    <row r="13" spans="1:5" ht="30">
      <c r="A13" s="7" t="s">
        <v>91</v>
      </c>
      <c r="B13" s="7" t="s">
        <v>92</v>
      </c>
      <c r="C13" s="8" t="s">
        <v>93</v>
      </c>
      <c r="D13" s="30"/>
      <c r="E13" s="30"/>
    </row>
    <row r="14" spans="1:5" ht="16.5" customHeight="1">
      <c r="A14" s="7"/>
      <c r="B14" s="7" t="s">
        <v>94</v>
      </c>
      <c r="C14" s="8" t="s">
        <v>95</v>
      </c>
      <c r="D14" s="30"/>
      <c r="E14" s="30"/>
    </row>
    <row r="15" spans="1:5">
      <c r="A15" s="7"/>
      <c r="B15" s="7" t="s">
        <v>96</v>
      </c>
      <c r="C15" s="8" t="s">
        <v>97</v>
      </c>
      <c r="D15" s="30"/>
      <c r="E15" s="30"/>
    </row>
    <row r="16" spans="1:5">
      <c r="A16" s="7"/>
      <c r="B16" s="7" t="s">
        <v>98</v>
      </c>
      <c r="C16" s="8" t="s">
        <v>99</v>
      </c>
      <c r="D16" s="30"/>
      <c r="E16" s="30"/>
    </row>
    <row r="17" spans="1:5">
      <c r="A17" s="7"/>
      <c r="B17" s="7" t="s">
        <v>100</v>
      </c>
      <c r="C17" s="8" t="s">
        <v>101</v>
      </c>
      <c r="D17" s="30"/>
      <c r="E17" s="30"/>
    </row>
    <row r="18" spans="1:5">
      <c r="A18" s="39"/>
      <c r="B18" s="7" t="s">
        <v>102</v>
      </c>
      <c r="C18" s="8" t="s">
        <v>103</v>
      </c>
      <c r="D18" s="30"/>
      <c r="E18" s="30"/>
    </row>
    <row r="19" spans="1:5" ht="14.45" customHeight="1">
      <c r="A19" s="67" t="s">
        <v>104</v>
      </c>
      <c r="B19" s="14" t="s">
        <v>105</v>
      </c>
      <c r="C19" s="2" t="s">
        <v>106</v>
      </c>
    </row>
    <row r="20" spans="1:5" ht="28.15" customHeight="1">
      <c r="A20" s="68"/>
      <c r="B20" s="14" t="s">
        <v>107</v>
      </c>
      <c r="C20" s="2" t="s">
        <v>108</v>
      </c>
    </row>
    <row r="21" spans="1:5">
      <c r="A21" s="17"/>
    </row>
    <row r="22" spans="1:5">
      <c r="A22" s="17"/>
      <c r="B22" s="15"/>
      <c r="C22" s="11"/>
    </row>
    <row r="23" spans="1:5">
      <c r="A23" s="17"/>
    </row>
    <row r="24" spans="1:5">
      <c r="A24" s="17"/>
    </row>
  </sheetData>
  <mergeCells count="1">
    <mergeCell ref="A19: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Q66"/>
  <sheetViews>
    <sheetView zoomScale="91" zoomScaleNormal="91" workbookViewId="0">
      <selection activeCell="A2" sqref="A2"/>
    </sheetView>
  </sheetViews>
  <sheetFormatPr defaultColWidth="11.42578125" defaultRowHeight="15"/>
  <cols>
    <col min="1" max="1" width="10.5703125" customWidth="1"/>
    <col min="2" max="2" width="14" customWidth="1"/>
    <col min="4" max="4" width="37.85546875" customWidth="1"/>
    <col min="5" max="5" width="13.140625" customWidth="1"/>
    <col min="6" max="6" width="34.42578125" customWidth="1"/>
    <col min="7" max="7" width="11.140625" customWidth="1"/>
    <col min="8" max="8" width="10.5703125" customWidth="1"/>
    <col min="9" max="9" width="12.42578125" customWidth="1"/>
    <col min="10" max="10" width="13.28515625" customWidth="1"/>
    <col min="11" max="11" width="118.5703125" customWidth="1"/>
    <col min="12" max="12" width="67.28515625" customWidth="1"/>
  </cols>
  <sheetData>
    <row r="1" spans="1:17">
      <c r="A1" s="1" t="s">
        <v>109</v>
      </c>
      <c r="B1" s="1" t="s">
        <v>73</v>
      </c>
      <c r="C1" s="1" t="s">
        <v>75</v>
      </c>
      <c r="D1" s="1" t="s">
        <v>77</v>
      </c>
      <c r="E1" s="1" t="s">
        <v>79</v>
      </c>
      <c r="F1" s="1" t="s">
        <v>81</v>
      </c>
      <c r="G1" s="1" t="s">
        <v>83</v>
      </c>
      <c r="H1" s="1" t="s">
        <v>85</v>
      </c>
      <c r="I1" s="1" t="s">
        <v>87</v>
      </c>
      <c r="J1" s="1" t="s">
        <v>110</v>
      </c>
      <c r="K1" s="1" t="s">
        <v>111</v>
      </c>
      <c r="L1" s="2" t="s">
        <v>107</v>
      </c>
      <c r="M1" s="36"/>
      <c r="N1" s="36"/>
      <c r="O1" s="36"/>
      <c r="P1" s="36"/>
      <c r="Q1" s="36"/>
    </row>
    <row r="2" spans="1:17" ht="53.25" customHeight="1">
      <c r="A2" s="28">
        <v>23</v>
      </c>
      <c r="B2" s="5" t="s">
        <v>112</v>
      </c>
      <c r="C2" s="5" t="s">
        <v>37</v>
      </c>
      <c r="D2" s="5" t="s">
        <v>113</v>
      </c>
      <c r="E2" s="5" t="s">
        <v>114</v>
      </c>
      <c r="F2" s="5" t="s">
        <v>115</v>
      </c>
      <c r="G2" s="5" t="s">
        <v>116</v>
      </c>
      <c r="H2" s="5">
        <v>4.8</v>
      </c>
      <c r="I2" s="5">
        <v>4750.1131590000005</v>
      </c>
      <c r="J2" s="5">
        <v>1</v>
      </c>
      <c r="K2" s="3" t="s">
        <v>117</v>
      </c>
      <c r="L2" s="3" t="s">
        <v>118</v>
      </c>
    </row>
    <row r="3" spans="1:17" ht="37.5" customHeight="1">
      <c r="A3" s="28">
        <v>16</v>
      </c>
      <c r="B3" s="5" t="s">
        <v>119</v>
      </c>
      <c r="C3" s="5" t="s">
        <v>37</v>
      </c>
      <c r="D3" s="5" t="s">
        <v>120</v>
      </c>
      <c r="E3" s="5" t="s">
        <v>114</v>
      </c>
      <c r="F3" s="5" t="s">
        <v>115</v>
      </c>
      <c r="G3" s="5" t="s">
        <v>116</v>
      </c>
      <c r="H3" s="5">
        <v>7.8</v>
      </c>
      <c r="I3" s="5">
        <v>7758.0358319999996</v>
      </c>
      <c r="J3" s="5">
        <v>2</v>
      </c>
      <c r="K3" s="3" t="s">
        <v>121</v>
      </c>
      <c r="L3" s="3" t="s">
        <v>122</v>
      </c>
    </row>
    <row r="4" spans="1:17" ht="30">
      <c r="A4" s="28">
        <v>17</v>
      </c>
      <c r="B4" s="5" t="s">
        <v>123</v>
      </c>
      <c r="C4" s="5" t="s">
        <v>37</v>
      </c>
      <c r="D4" s="5" t="s">
        <v>124</v>
      </c>
      <c r="E4" s="5" t="s">
        <v>114</v>
      </c>
      <c r="F4" s="5" t="s">
        <v>115</v>
      </c>
      <c r="G4" s="5" t="s">
        <v>116</v>
      </c>
      <c r="H4" s="5">
        <v>3.8</v>
      </c>
      <c r="I4" s="5">
        <v>3817.8932890000001</v>
      </c>
      <c r="J4" s="5">
        <v>3</v>
      </c>
      <c r="K4" s="3" t="s">
        <v>125</v>
      </c>
      <c r="L4" s="3" t="s">
        <v>126</v>
      </c>
    </row>
    <row r="5" spans="1:17" ht="24.6" customHeight="1">
      <c r="A5" s="28">
        <v>1</v>
      </c>
      <c r="B5" s="5" t="s">
        <v>127</v>
      </c>
      <c r="C5" s="5" t="s">
        <v>37</v>
      </c>
      <c r="D5" s="5" t="s">
        <v>128</v>
      </c>
      <c r="E5" s="5" t="s">
        <v>114</v>
      </c>
      <c r="F5" s="5" t="s">
        <v>115</v>
      </c>
      <c r="G5" s="5" t="s">
        <v>116</v>
      </c>
      <c r="H5" s="5">
        <v>14.8</v>
      </c>
      <c r="I5" s="5">
        <v>14825.400739999999</v>
      </c>
      <c r="J5" s="5">
        <v>4</v>
      </c>
      <c r="K5" s="3" t="s">
        <v>129</v>
      </c>
      <c r="L5" s="3" t="s">
        <v>130</v>
      </c>
    </row>
    <row r="6" spans="1:17" ht="21" customHeight="1">
      <c r="A6" s="28">
        <v>2</v>
      </c>
      <c r="B6" s="5" t="s">
        <v>131</v>
      </c>
      <c r="C6" s="5" t="s">
        <v>37</v>
      </c>
      <c r="D6" s="5" t="s">
        <v>132</v>
      </c>
      <c r="E6" s="5" t="s">
        <v>114</v>
      </c>
      <c r="F6" s="5" t="s">
        <v>133</v>
      </c>
      <c r="G6" s="5" t="s">
        <v>116</v>
      </c>
      <c r="H6" s="5">
        <v>4.7</v>
      </c>
      <c r="I6" s="5">
        <v>4729.9615549999999</v>
      </c>
      <c r="J6" s="5">
        <v>6</v>
      </c>
      <c r="K6" s="3" t="s">
        <v>134</v>
      </c>
      <c r="L6" s="3" t="s">
        <v>135</v>
      </c>
    </row>
    <row r="7" spans="1:17" ht="30">
      <c r="A7" s="28">
        <v>3</v>
      </c>
      <c r="B7" s="5" t="s">
        <v>136</v>
      </c>
      <c r="C7" s="5" t="s">
        <v>37</v>
      </c>
      <c r="D7" s="5" t="s">
        <v>137</v>
      </c>
      <c r="E7" s="5" t="s">
        <v>114</v>
      </c>
      <c r="F7" s="5" t="s">
        <v>138</v>
      </c>
      <c r="G7" s="5" t="s">
        <v>116</v>
      </c>
      <c r="H7" s="5">
        <v>1.3</v>
      </c>
      <c r="I7" s="5">
        <v>1284.189646</v>
      </c>
      <c r="J7" s="5">
        <v>7</v>
      </c>
      <c r="K7" s="3" t="s">
        <v>139</v>
      </c>
      <c r="L7" s="3" t="s">
        <v>140</v>
      </c>
    </row>
    <row r="8" spans="1:17">
      <c r="A8" s="28">
        <v>4</v>
      </c>
      <c r="B8" s="5" t="s">
        <v>141</v>
      </c>
      <c r="C8" s="5" t="s">
        <v>37</v>
      </c>
      <c r="D8" s="5" t="s">
        <v>142</v>
      </c>
      <c r="E8" s="5" t="s">
        <v>114</v>
      </c>
      <c r="F8" s="5" t="s">
        <v>143</v>
      </c>
      <c r="G8" s="5" t="s">
        <v>116</v>
      </c>
      <c r="H8" s="5">
        <v>4.8</v>
      </c>
      <c r="I8" s="5">
        <v>4752.5297250000003</v>
      </c>
      <c r="J8" s="5">
        <v>8</v>
      </c>
      <c r="K8" s="3" t="s">
        <v>144</v>
      </c>
      <c r="L8" s="3" t="s">
        <v>145</v>
      </c>
    </row>
    <row r="9" spans="1:17" ht="30.6" customHeight="1">
      <c r="A9" s="28">
        <v>19</v>
      </c>
      <c r="B9" s="5" t="s">
        <v>146</v>
      </c>
      <c r="C9" s="5" t="s">
        <v>37</v>
      </c>
      <c r="D9" s="5" t="s">
        <v>147</v>
      </c>
      <c r="E9" s="5" t="s">
        <v>114</v>
      </c>
      <c r="F9" s="5" t="s">
        <v>115</v>
      </c>
      <c r="G9" s="5" t="s">
        <v>116</v>
      </c>
      <c r="H9" s="5">
        <v>3.4</v>
      </c>
      <c r="I9" s="5">
        <v>3447.572748</v>
      </c>
      <c r="J9" s="28">
        <v>9</v>
      </c>
      <c r="K9" s="3" t="s">
        <v>148</v>
      </c>
      <c r="L9" s="3" t="s">
        <v>149</v>
      </c>
    </row>
    <row r="10" spans="1:17" ht="45">
      <c r="A10" s="28">
        <v>24</v>
      </c>
      <c r="B10" s="5" t="s">
        <v>150</v>
      </c>
      <c r="C10" s="5" t="s">
        <v>37</v>
      </c>
      <c r="D10" s="5" t="s">
        <v>151</v>
      </c>
      <c r="E10" s="5" t="s">
        <v>114</v>
      </c>
      <c r="F10" s="5" t="s">
        <v>115</v>
      </c>
      <c r="G10" s="5" t="s">
        <v>116</v>
      </c>
      <c r="H10" s="5">
        <v>3.5</v>
      </c>
      <c r="I10" s="5">
        <v>3469.9168930000001</v>
      </c>
      <c r="J10" s="28">
        <v>10</v>
      </c>
      <c r="K10" s="3" t="s">
        <v>152</v>
      </c>
      <c r="L10" s="3" t="s">
        <v>153</v>
      </c>
    </row>
    <row r="11" spans="1:17" ht="45" customHeight="1">
      <c r="A11" s="28">
        <v>27</v>
      </c>
      <c r="B11" s="5" t="s">
        <v>154</v>
      </c>
      <c r="C11" s="5" t="s">
        <v>37</v>
      </c>
      <c r="D11" s="33" t="s">
        <v>155</v>
      </c>
      <c r="E11" s="5" t="s">
        <v>114</v>
      </c>
      <c r="F11" s="5" t="s">
        <v>115</v>
      </c>
      <c r="G11" s="5" t="s">
        <v>116</v>
      </c>
      <c r="H11" s="5">
        <v>2.1</v>
      </c>
      <c r="I11" s="5">
        <v>2076.5946469999999</v>
      </c>
      <c r="J11" s="28">
        <v>11</v>
      </c>
      <c r="K11" s="3" t="s">
        <v>156</v>
      </c>
      <c r="L11" s="3" t="s">
        <v>157</v>
      </c>
    </row>
    <row r="12" spans="1:17" ht="30">
      <c r="A12" s="28">
        <v>18</v>
      </c>
      <c r="B12" s="5" t="s">
        <v>158</v>
      </c>
      <c r="C12" s="5" t="s">
        <v>37</v>
      </c>
      <c r="D12" s="5" t="s">
        <v>159</v>
      </c>
      <c r="E12" s="5" t="s">
        <v>114</v>
      </c>
      <c r="F12" s="5" t="s">
        <v>160</v>
      </c>
      <c r="G12" s="5" t="s">
        <v>116</v>
      </c>
      <c r="H12" s="5">
        <v>2.7</v>
      </c>
      <c r="I12" s="5">
        <v>2686.5791680000002</v>
      </c>
      <c r="J12" s="28">
        <v>13</v>
      </c>
      <c r="K12" s="3" t="s">
        <v>161</v>
      </c>
      <c r="L12" s="3" t="s">
        <v>162</v>
      </c>
    </row>
    <row r="13" spans="1:17" ht="30">
      <c r="A13" s="28">
        <v>7</v>
      </c>
      <c r="B13" s="5" t="s">
        <v>163</v>
      </c>
      <c r="C13" s="5" t="s">
        <v>37</v>
      </c>
      <c r="D13" s="5" t="s">
        <v>164</v>
      </c>
      <c r="E13" s="5" t="s">
        <v>114</v>
      </c>
      <c r="F13" s="5" t="s">
        <v>165</v>
      </c>
      <c r="G13" s="5" t="s">
        <v>116</v>
      </c>
      <c r="H13" s="5">
        <v>2.2999999999999998</v>
      </c>
      <c r="I13" s="5">
        <v>2303.1659810000001</v>
      </c>
      <c r="J13" s="28">
        <v>14</v>
      </c>
      <c r="K13" s="3" t="s">
        <v>166</v>
      </c>
      <c r="L13" s="3" t="s">
        <v>167</v>
      </c>
    </row>
    <row r="14" spans="1:17" ht="34.5" customHeight="1">
      <c r="A14" s="28">
        <v>8</v>
      </c>
      <c r="B14" s="5" t="s">
        <v>168</v>
      </c>
      <c r="C14" s="5" t="s">
        <v>37</v>
      </c>
      <c r="D14" s="5" t="s">
        <v>169</v>
      </c>
      <c r="E14" s="5" t="s">
        <v>114</v>
      </c>
      <c r="F14" s="5" t="s">
        <v>165</v>
      </c>
      <c r="G14" s="5" t="s">
        <v>116</v>
      </c>
      <c r="H14" s="5">
        <v>2.6</v>
      </c>
      <c r="I14" s="5">
        <v>2639.0872300000001</v>
      </c>
      <c r="J14" s="28">
        <v>15</v>
      </c>
      <c r="K14" s="3" t="s">
        <v>170</v>
      </c>
      <c r="L14" s="3" t="s">
        <v>167</v>
      </c>
    </row>
    <row r="15" spans="1:17" ht="34.5" customHeight="1">
      <c r="A15" s="28">
        <v>9</v>
      </c>
      <c r="B15" s="5" t="s">
        <v>171</v>
      </c>
      <c r="C15" s="5" t="s">
        <v>37</v>
      </c>
      <c r="D15" s="5" t="s">
        <v>172</v>
      </c>
      <c r="E15" s="5" t="s">
        <v>114</v>
      </c>
      <c r="F15" s="5" t="s">
        <v>165</v>
      </c>
      <c r="G15" s="5" t="s">
        <v>116</v>
      </c>
      <c r="H15" s="5">
        <v>5.5</v>
      </c>
      <c r="I15" s="5">
        <v>5534.5528279999999</v>
      </c>
      <c r="J15" s="28">
        <v>16</v>
      </c>
      <c r="K15" s="3" t="s">
        <v>173</v>
      </c>
      <c r="L15" s="3" t="s">
        <v>174</v>
      </c>
    </row>
    <row r="16" spans="1:17" ht="36" customHeight="1">
      <c r="A16" s="28">
        <v>10</v>
      </c>
      <c r="B16" s="5" t="s">
        <v>175</v>
      </c>
      <c r="C16" s="5" t="s">
        <v>37</v>
      </c>
      <c r="D16" s="5" t="s">
        <v>176</v>
      </c>
      <c r="E16" s="5" t="s">
        <v>114</v>
      </c>
      <c r="F16" s="5" t="s">
        <v>177</v>
      </c>
      <c r="G16" s="5" t="s">
        <v>116</v>
      </c>
      <c r="H16" s="5">
        <v>1.4</v>
      </c>
      <c r="I16" s="5">
        <v>1381.453951</v>
      </c>
      <c r="J16" s="28">
        <v>17</v>
      </c>
      <c r="K16" s="3" t="s">
        <v>178</v>
      </c>
      <c r="L16" s="3" t="s">
        <v>179</v>
      </c>
    </row>
    <row r="17" spans="1:12" ht="47.25" customHeight="1">
      <c r="A17" s="28">
        <v>11</v>
      </c>
      <c r="B17" s="5" t="s">
        <v>180</v>
      </c>
      <c r="C17" s="5" t="s">
        <v>37</v>
      </c>
      <c r="D17" s="5" t="s">
        <v>181</v>
      </c>
      <c r="E17" s="5" t="s">
        <v>114</v>
      </c>
      <c r="F17" s="5" t="s">
        <v>177</v>
      </c>
      <c r="G17" s="5" t="s">
        <v>116</v>
      </c>
      <c r="H17" s="5">
        <v>3.3</v>
      </c>
      <c r="I17" s="5">
        <v>3327.9588800000001</v>
      </c>
      <c r="J17" s="28">
        <v>18</v>
      </c>
      <c r="K17" s="3" t="s">
        <v>182</v>
      </c>
      <c r="L17" s="3" t="s">
        <v>183</v>
      </c>
    </row>
    <row r="18" spans="1:12" ht="36" customHeight="1">
      <c r="A18" s="28">
        <v>25</v>
      </c>
      <c r="B18" s="5" t="s">
        <v>184</v>
      </c>
      <c r="C18" s="5" t="s">
        <v>37</v>
      </c>
      <c r="D18" s="5" t="s">
        <v>185</v>
      </c>
      <c r="E18" s="5" t="s">
        <v>114</v>
      </c>
      <c r="F18" s="5" t="s">
        <v>177</v>
      </c>
      <c r="G18" s="5" t="s">
        <v>186</v>
      </c>
      <c r="H18" s="5">
        <v>4.0999999999999996</v>
      </c>
      <c r="I18" s="5">
        <v>4133.3164859999997</v>
      </c>
      <c r="J18" s="28">
        <v>19</v>
      </c>
      <c r="K18" s="3" t="s">
        <v>187</v>
      </c>
      <c r="L18" s="3" t="s">
        <v>183</v>
      </c>
    </row>
    <row r="19" spans="1:12" ht="30">
      <c r="A19" s="28">
        <v>12</v>
      </c>
      <c r="B19" s="5" t="s">
        <v>188</v>
      </c>
      <c r="C19" s="5" t="s">
        <v>37</v>
      </c>
      <c r="D19" s="5" t="s">
        <v>189</v>
      </c>
      <c r="E19" s="5" t="s">
        <v>114</v>
      </c>
      <c r="F19" s="5" t="s">
        <v>177</v>
      </c>
      <c r="G19" s="5" t="s">
        <v>186</v>
      </c>
      <c r="H19" s="5">
        <v>1.7</v>
      </c>
      <c r="I19" s="5">
        <v>1729.6677400000001</v>
      </c>
      <c r="J19" s="28">
        <v>20</v>
      </c>
      <c r="K19" s="3" t="s">
        <v>190</v>
      </c>
      <c r="L19" s="3" t="s">
        <v>183</v>
      </c>
    </row>
    <row r="20" spans="1:12" ht="33" customHeight="1">
      <c r="A20" s="28">
        <v>13</v>
      </c>
      <c r="B20" s="5" t="s">
        <v>191</v>
      </c>
      <c r="C20" s="5" t="s">
        <v>37</v>
      </c>
      <c r="D20" s="5" t="s">
        <v>192</v>
      </c>
      <c r="E20" s="5" t="s">
        <v>114</v>
      </c>
      <c r="F20" s="5" t="s">
        <v>143</v>
      </c>
      <c r="G20" s="5" t="s">
        <v>116</v>
      </c>
      <c r="H20" s="5">
        <v>0.4</v>
      </c>
      <c r="I20" s="5">
        <v>437.08998500000001</v>
      </c>
      <c r="J20" s="28">
        <v>21</v>
      </c>
      <c r="K20" s="3" t="s">
        <v>193</v>
      </c>
      <c r="L20" s="3" t="s">
        <v>194</v>
      </c>
    </row>
    <row r="21" spans="1:12" ht="33" customHeight="1">
      <c r="A21" s="28">
        <v>21</v>
      </c>
      <c r="B21" s="5" t="s">
        <v>195</v>
      </c>
      <c r="C21" s="5" t="s">
        <v>37</v>
      </c>
      <c r="D21" s="5" t="s">
        <v>192</v>
      </c>
      <c r="E21" s="5" t="s">
        <v>114</v>
      </c>
      <c r="F21" s="5" t="s">
        <v>143</v>
      </c>
      <c r="G21" s="5" t="s">
        <v>116</v>
      </c>
      <c r="H21" s="5">
        <v>0.3</v>
      </c>
      <c r="I21" s="5">
        <v>339.95276899999999</v>
      </c>
      <c r="J21" s="28">
        <v>22</v>
      </c>
      <c r="K21" s="3" t="s">
        <v>196</v>
      </c>
      <c r="L21" s="3" t="s">
        <v>194</v>
      </c>
    </row>
    <row r="22" spans="1:12" ht="108" customHeight="1">
      <c r="A22" s="28">
        <v>14</v>
      </c>
      <c r="B22" s="5" t="s">
        <v>197</v>
      </c>
      <c r="C22" s="5" t="s">
        <v>37</v>
      </c>
      <c r="D22" s="5" t="s">
        <v>198</v>
      </c>
      <c r="E22" s="5" t="s">
        <v>114</v>
      </c>
      <c r="F22" s="5" t="s">
        <v>199</v>
      </c>
      <c r="G22" s="5" t="s">
        <v>186</v>
      </c>
      <c r="H22" s="5">
        <v>2.6</v>
      </c>
      <c r="I22" s="5">
        <v>2571.1387669999999</v>
      </c>
      <c r="J22" s="28">
        <v>23</v>
      </c>
      <c r="K22" s="3" t="s">
        <v>200</v>
      </c>
      <c r="L22" s="3" t="s">
        <v>183</v>
      </c>
    </row>
    <row r="23" spans="1:12" ht="106.5" customHeight="1">
      <c r="A23" s="28">
        <v>15</v>
      </c>
      <c r="B23" s="5" t="s">
        <v>201</v>
      </c>
      <c r="C23" s="5" t="s">
        <v>37</v>
      </c>
      <c r="D23" s="5" t="s">
        <v>202</v>
      </c>
      <c r="E23" s="5" t="s">
        <v>114</v>
      </c>
      <c r="F23" s="5" t="s">
        <v>199</v>
      </c>
      <c r="G23" s="5" t="s">
        <v>186</v>
      </c>
      <c r="H23" s="5">
        <v>4.8</v>
      </c>
      <c r="I23" s="5">
        <v>4828.0166589999999</v>
      </c>
      <c r="J23" s="28">
        <v>24</v>
      </c>
      <c r="K23" s="3" t="s">
        <v>203</v>
      </c>
      <c r="L23" s="3" t="s">
        <v>183</v>
      </c>
    </row>
    <row r="24" spans="1:12" ht="106.5" customHeight="1">
      <c r="A24" s="28">
        <v>22</v>
      </c>
      <c r="B24" s="5" t="s">
        <v>204</v>
      </c>
      <c r="C24" s="5" t="s">
        <v>37</v>
      </c>
      <c r="D24" s="5" t="s">
        <v>205</v>
      </c>
      <c r="E24" s="5" t="s">
        <v>114</v>
      </c>
      <c r="F24" s="5" t="s">
        <v>199</v>
      </c>
      <c r="G24" s="5" t="s">
        <v>186</v>
      </c>
      <c r="H24" s="5">
        <v>10.8</v>
      </c>
      <c r="I24" s="5">
        <v>10830.851654</v>
      </c>
      <c r="J24" s="28">
        <v>25</v>
      </c>
      <c r="K24" s="3" t="s">
        <v>206</v>
      </c>
      <c r="L24" s="3" t="s">
        <v>183</v>
      </c>
    </row>
    <row r="25" spans="1:12" ht="35.450000000000003" customHeight="1">
      <c r="A25" s="28">
        <v>26</v>
      </c>
      <c r="B25" s="5" t="s">
        <v>207</v>
      </c>
      <c r="C25" s="5" t="s">
        <v>37</v>
      </c>
      <c r="D25" s="5" t="s">
        <v>208</v>
      </c>
      <c r="E25" s="5" t="s">
        <v>114</v>
      </c>
      <c r="F25" s="5" t="s">
        <v>209</v>
      </c>
      <c r="G25" s="5" t="s">
        <v>186</v>
      </c>
      <c r="H25" s="5">
        <v>22.8</v>
      </c>
      <c r="I25" s="5">
        <v>22667.108534999999</v>
      </c>
      <c r="J25" s="28">
        <v>26</v>
      </c>
      <c r="K25" s="3" t="s">
        <v>210</v>
      </c>
      <c r="L25" s="3" t="s">
        <v>183</v>
      </c>
    </row>
    <row r="26" spans="1:12" ht="80.25" customHeight="1">
      <c r="A26" s="28">
        <v>20</v>
      </c>
      <c r="B26" s="5" t="s">
        <v>211</v>
      </c>
      <c r="C26" s="5" t="s">
        <v>37</v>
      </c>
      <c r="D26" s="5" t="s">
        <v>212</v>
      </c>
      <c r="E26" s="5" t="s">
        <v>114</v>
      </c>
      <c r="F26" s="5" t="s">
        <v>114</v>
      </c>
      <c r="G26" s="5" t="s">
        <v>186</v>
      </c>
      <c r="H26" s="5">
        <v>13.1</v>
      </c>
      <c r="I26" s="5">
        <v>13082.141597</v>
      </c>
      <c r="J26" s="28">
        <v>27</v>
      </c>
      <c r="K26" s="3" t="s">
        <v>213</v>
      </c>
      <c r="L26" s="3" t="s">
        <v>214</v>
      </c>
    </row>
    <row r="27" spans="1:12" ht="76.5" customHeight="1">
      <c r="A27" s="28">
        <v>28</v>
      </c>
      <c r="B27" s="5" t="s">
        <v>215</v>
      </c>
      <c r="C27" s="5" t="s">
        <v>37</v>
      </c>
      <c r="D27" s="5" t="s">
        <v>216</v>
      </c>
      <c r="E27" s="5" t="s">
        <v>114</v>
      </c>
      <c r="F27" s="5" t="s">
        <v>114</v>
      </c>
      <c r="G27" s="5" t="s">
        <v>186</v>
      </c>
      <c r="H27" s="5">
        <v>5.8</v>
      </c>
      <c r="I27" s="5">
        <v>5848.9097819999997</v>
      </c>
      <c r="J27" s="28">
        <v>28</v>
      </c>
      <c r="K27" s="3" t="s">
        <v>217</v>
      </c>
      <c r="L27" s="3" t="s">
        <v>218</v>
      </c>
    </row>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U66"/>
  <sheetViews>
    <sheetView zoomScale="82" zoomScaleNormal="82" workbookViewId="0">
      <selection activeCell="L9" sqref="L9"/>
    </sheetView>
  </sheetViews>
  <sheetFormatPr defaultColWidth="11.42578125" defaultRowHeight="15"/>
  <cols>
    <col min="1" max="1" width="12.85546875" customWidth="1"/>
    <col min="2" max="2" width="8.140625" customWidth="1"/>
    <col min="4" max="4" width="13.140625" customWidth="1"/>
    <col min="5" max="5" width="11.85546875" customWidth="1"/>
    <col min="6" max="6" width="40.5703125" customWidth="1"/>
    <col min="7" max="7" width="15.85546875" customWidth="1"/>
    <col min="8" max="8" width="39.5703125" customWidth="1"/>
    <col min="9" max="9" width="12.42578125" customWidth="1"/>
    <col min="10" max="10" width="16.85546875" customWidth="1"/>
    <col min="11" max="11" width="16.140625" customWidth="1"/>
    <col min="12" max="12" width="14.5703125" customWidth="1"/>
    <col min="16" max="16" width="16.7109375" style="52" customWidth="1"/>
    <col min="17" max="17" width="17.28515625" style="52" customWidth="1"/>
    <col min="18" max="18" width="14.140625" customWidth="1"/>
    <col min="19" max="19" width="41.5703125" bestFit="1" customWidth="1"/>
    <col min="20" max="20" width="89" customWidth="1"/>
    <col min="21" max="21" width="61.7109375" customWidth="1"/>
  </cols>
  <sheetData>
    <row r="1" spans="1:21" ht="30">
      <c r="A1" s="29" t="s">
        <v>219</v>
      </c>
      <c r="B1" s="29" t="s">
        <v>220</v>
      </c>
      <c r="C1" s="29" t="s">
        <v>221</v>
      </c>
      <c r="D1" s="29" t="s">
        <v>73</v>
      </c>
      <c r="E1" s="29" t="s">
        <v>75</v>
      </c>
      <c r="F1" s="29" t="s">
        <v>77</v>
      </c>
      <c r="G1" s="29" t="s">
        <v>79</v>
      </c>
      <c r="H1" s="29" t="s">
        <v>222</v>
      </c>
      <c r="I1" s="29" t="s">
        <v>83</v>
      </c>
      <c r="J1" s="29" t="s">
        <v>85</v>
      </c>
      <c r="K1" s="29" t="s">
        <v>87</v>
      </c>
      <c r="L1" s="29" t="s">
        <v>110</v>
      </c>
      <c r="M1" s="29" t="s">
        <v>92</v>
      </c>
      <c r="N1" s="29" t="s">
        <v>94</v>
      </c>
      <c r="O1" s="29" t="s">
        <v>96</v>
      </c>
      <c r="P1" s="50" t="s">
        <v>98</v>
      </c>
      <c r="Q1" s="50" t="s">
        <v>100</v>
      </c>
      <c r="R1" s="1" t="s">
        <v>110</v>
      </c>
      <c r="S1" s="1" t="s">
        <v>102</v>
      </c>
      <c r="T1" s="2" t="s">
        <v>111</v>
      </c>
      <c r="U1" s="2" t="s">
        <v>107</v>
      </c>
    </row>
    <row r="2" spans="1:21" ht="30">
      <c r="A2" s="5">
        <v>54</v>
      </c>
      <c r="B2" s="5" t="s">
        <v>223</v>
      </c>
      <c r="C2" s="5">
        <v>75</v>
      </c>
      <c r="D2" s="5" t="s">
        <v>112</v>
      </c>
      <c r="E2" s="5" t="s">
        <v>37</v>
      </c>
      <c r="F2" s="5" t="s">
        <v>113</v>
      </c>
      <c r="G2" s="5" t="s">
        <v>114</v>
      </c>
      <c r="H2" s="5" t="s">
        <v>115</v>
      </c>
      <c r="I2" s="5" t="s">
        <v>116</v>
      </c>
      <c r="J2" s="5">
        <v>4.8</v>
      </c>
      <c r="K2" s="5">
        <v>4750.1131590000005</v>
      </c>
      <c r="L2" s="5">
        <v>1</v>
      </c>
      <c r="M2" s="5" t="s">
        <v>224</v>
      </c>
      <c r="N2" s="5">
        <v>421755.97989999998</v>
      </c>
      <c r="O2" s="5">
        <v>4519936.1460999995</v>
      </c>
      <c r="P2" s="51">
        <v>40.493620086599996</v>
      </c>
      <c r="Q2" s="51">
        <v>-3.5540512205999999</v>
      </c>
      <c r="R2" s="5">
        <v>1</v>
      </c>
      <c r="S2" s="5" t="s">
        <v>225</v>
      </c>
      <c r="T2" s="3" t="s">
        <v>226</v>
      </c>
      <c r="U2" s="3" t="s">
        <v>118</v>
      </c>
    </row>
    <row r="3" spans="1:21" ht="30">
      <c r="A3" s="5">
        <v>55</v>
      </c>
      <c r="B3" s="5" t="s">
        <v>223</v>
      </c>
      <c r="C3" s="5">
        <v>75</v>
      </c>
      <c r="D3" s="5" t="s">
        <v>112</v>
      </c>
      <c r="E3" s="5" t="s">
        <v>37</v>
      </c>
      <c r="F3" s="5" t="s">
        <v>113</v>
      </c>
      <c r="G3" s="5" t="s">
        <v>114</v>
      </c>
      <c r="H3" s="5" t="s">
        <v>115</v>
      </c>
      <c r="I3" s="5" t="s">
        <v>116</v>
      </c>
      <c r="J3" s="5">
        <v>4.8</v>
      </c>
      <c r="K3" s="5">
        <v>4750.1131590000005</v>
      </c>
      <c r="L3" s="5">
        <v>1</v>
      </c>
      <c r="M3" s="5" t="s">
        <v>227</v>
      </c>
      <c r="N3" s="5">
        <v>425319.47700000001</v>
      </c>
      <c r="O3" s="5">
        <v>4522070.8814000003</v>
      </c>
      <c r="P3" s="51">
        <v>40.5046618999</v>
      </c>
      <c r="Q3" s="51">
        <v>-3.5309313196000001</v>
      </c>
      <c r="R3" s="5">
        <v>1</v>
      </c>
      <c r="S3" s="5" t="s">
        <v>228</v>
      </c>
      <c r="T3" s="3" t="s">
        <v>226</v>
      </c>
      <c r="U3" s="3" t="s">
        <v>118</v>
      </c>
    </row>
    <row r="4" spans="1:21" ht="30">
      <c r="A4" s="5">
        <v>41</v>
      </c>
      <c r="B4" s="5" t="s">
        <v>223</v>
      </c>
      <c r="C4" s="5">
        <v>85</v>
      </c>
      <c r="D4" s="5" t="s">
        <v>119</v>
      </c>
      <c r="E4" s="5" t="s">
        <v>37</v>
      </c>
      <c r="F4" s="5" t="s">
        <v>229</v>
      </c>
      <c r="G4" s="5" t="s">
        <v>114</v>
      </c>
      <c r="H4" s="5" t="s">
        <v>115</v>
      </c>
      <c r="I4" s="5" t="s">
        <v>116</v>
      </c>
      <c r="J4" s="5">
        <v>7.8</v>
      </c>
      <c r="K4" s="5">
        <v>7758.0358319999996</v>
      </c>
      <c r="L4" s="5">
        <v>2</v>
      </c>
      <c r="M4" s="5" t="s">
        <v>230</v>
      </c>
      <c r="N4" s="5">
        <v>427332.10940000002</v>
      </c>
      <c r="O4" s="5">
        <v>4528214.6350999996</v>
      </c>
      <c r="P4" s="51">
        <v>40.540649174499997</v>
      </c>
      <c r="Q4" s="51">
        <v>-3.5145956315000002</v>
      </c>
      <c r="R4" s="5">
        <v>2</v>
      </c>
      <c r="S4" s="5" t="s">
        <v>231</v>
      </c>
      <c r="T4" s="3" t="s">
        <v>232</v>
      </c>
      <c r="U4" s="3" t="s">
        <v>233</v>
      </c>
    </row>
    <row r="5" spans="1:21" ht="30">
      <c r="A5" s="5">
        <v>38</v>
      </c>
      <c r="B5" s="5" t="s">
        <v>223</v>
      </c>
      <c r="C5" s="5">
        <v>85</v>
      </c>
      <c r="D5" s="5" t="s">
        <v>119</v>
      </c>
      <c r="E5" s="5" t="s">
        <v>37</v>
      </c>
      <c r="F5" s="5" t="s">
        <v>229</v>
      </c>
      <c r="G5" s="5" t="s">
        <v>114</v>
      </c>
      <c r="H5" s="5" t="s">
        <v>115</v>
      </c>
      <c r="I5" s="5" t="s">
        <v>116</v>
      </c>
      <c r="J5" s="5">
        <v>7.8</v>
      </c>
      <c r="K5" s="5">
        <v>7758.0358319999996</v>
      </c>
      <c r="L5" s="5">
        <v>2</v>
      </c>
      <c r="M5" s="5" t="s">
        <v>234</v>
      </c>
      <c r="N5" s="5">
        <v>426042.77240000002</v>
      </c>
      <c r="O5" s="5">
        <v>4525773.2017000001</v>
      </c>
      <c r="P5" s="51">
        <v>40.5246908795</v>
      </c>
      <c r="Q5" s="51">
        <v>-3.524001229</v>
      </c>
      <c r="R5" s="5">
        <v>2</v>
      </c>
      <c r="S5" s="5" t="s">
        <v>235</v>
      </c>
      <c r="T5" s="3" t="s">
        <v>236</v>
      </c>
      <c r="U5" s="3" t="s">
        <v>233</v>
      </c>
    </row>
    <row r="6" spans="1:21" ht="30">
      <c r="A6" s="5">
        <v>39</v>
      </c>
      <c r="B6" s="5" t="s">
        <v>223</v>
      </c>
      <c r="C6" s="5">
        <v>85</v>
      </c>
      <c r="D6" s="5" t="s">
        <v>119</v>
      </c>
      <c r="E6" s="5" t="s">
        <v>37</v>
      </c>
      <c r="F6" s="5" t="s">
        <v>229</v>
      </c>
      <c r="G6" s="5" t="s">
        <v>114</v>
      </c>
      <c r="H6" s="5" t="s">
        <v>115</v>
      </c>
      <c r="I6" s="5" t="s">
        <v>116</v>
      </c>
      <c r="J6" s="5">
        <v>7.8</v>
      </c>
      <c r="K6" s="5">
        <v>7758.0358319999996</v>
      </c>
      <c r="L6" s="5">
        <v>2</v>
      </c>
      <c r="M6" s="5" t="s">
        <v>237</v>
      </c>
      <c r="N6" s="5">
        <v>425378.6226</v>
      </c>
      <c r="O6" s="5">
        <v>4522414.9370999997</v>
      </c>
      <c r="P6" s="51">
        <v>40.505779495900001</v>
      </c>
      <c r="Q6" s="51">
        <v>-3.5306936085</v>
      </c>
      <c r="R6" s="5">
        <v>2</v>
      </c>
      <c r="S6" s="5" t="s">
        <v>238</v>
      </c>
      <c r="T6" s="3" t="s">
        <v>232</v>
      </c>
      <c r="U6" s="3" t="s">
        <v>233</v>
      </c>
    </row>
    <row r="7" spans="1:21" ht="30">
      <c r="A7" s="5">
        <v>40</v>
      </c>
      <c r="B7" s="5" t="s">
        <v>223</v>
      </c>
      <c r="C7" s="5">
        <v>85</v>
      </c>
      <c r="D7" s="5" t="s">
        <v>119</v>
      </c>
      <c r="E7" s="5" t="s">
        <v>37</v>
      </c>
      <c r="F7" s="5" t="s">
        <v>229</v>
      </c>
      <c r="G7" s="5" t="s">
        <v>114</v>
      </c>
      <c r="H7" s="5" t="s">
        <v>115</v>
      </c>
      <c r="I7" s="5" t="s">
        <v>116</v>
      </c>
      <c r="J7" s="5">
        <v>7.8</v>
      </c>
      <c r="K7" s="5">
        <v>7758.0358319999996</v>
      </c>
      <c r="L7" s="5">
        <v>2</v>
      </c>
      <c r="M7" s="5" t="s">
        <v>239</v>
      </c>
      <c r="N7" s="5">
        <v>425615.44</v>
      </c>
      <c r="O7" s="5">
        <v>4525870.6184999999</v>
      </c>
      <c r="P7" s="51">
        <v>40.524992832899997</v>
      </c>
      <c r="Q7" s="51">
        <v>-3.5258311077000002</v>
      </c>
      <c r="R7" s="5">
        <v>2</v>
      </c>
      <c r="S7" s="5" t="s">
        <v>240</v>
      </c>
      <c r="T7" s="3" t="s">
        <v>236</v>
      </c>
      <c r="U7" s="3" t="s">
        <v>233</v>
      </c>
    </row>
    <row r="8" spans="1:21" ht="30">
      <c r="A8" s="5">
        <v>43</v>
      </c>
      <c r="B8" s="5" t="s">
        <v>223</v>
      </c>
      <c r="C8" s="5">
        <v>98</v>
      </c>
      <c r="D8" s="5" t="s">
        <v>123</v>
      </c>
      <c r="E8" s="5" t="s">
        <v>37</v>
      </c>
      <c r="F8" s="5" t="s">
        <v>124</v>
      </c>
      <c r="G8" s="5" t="s">
        <v>114</v>
      </c>
      <c r="H8" s="5" t="s">
        <v>115</v>
      </c>
      <c r="I8" s="5" t="s">
        <v>116</v>
      </c>
      <c r="J8" s="5">
        <v>3.8</v>
      </c>
      <c r="K8" s="5">
        <v>3817.8932890000001</v>
      </c>
      <c r="L8" s="5">
        <v>3</v>
      </c>
      <c r="M8" s="5" t="s">
        <v>227</v>
      </c>
      <c r="N8" s="5">
        <v>431060.10729999997</v>
      </c>
      <c r="O8" s="5">
        <v>4530254.7900999999</v>
      </c>
      <c r="P8" s="51">
        <v>40.551380893500003</v>
      </c>
      <c r="Q8" s="51">
        <v>-3.4907446919999998</v>
      </c>
      <c r="R8" s="5">
        <v>3</v>
      </c>
      <c r="S8" s="5" t="s">
        <v>241</v>
      </c>
      <c r="T8" s="3" t="s">
        <v>242</v>
      </c>
      <c r="U8" s="3" t="s">
        <v>126</v>
      </c>
    </row>
    <row r="9" spans="1:21" ht="30">
      <c r="A9" s="5">
        <v>42</v>
      </c>
      <c r="B9" s="5" t="s">
        <v>223</v>
      </c>
      <c r="C9" s="5">
        <v>98</v>
      </c>
      <c r="D9" s="5" t="s">
        <v>123</v>
      </c>
      <c r="E9" s="5" t="s">
        <v>37</v>
      </c>
      <c r="F9" s="5" t="s">
        <v>124</v>
      </c>
      <c r="G9" s="5" t="s">
        <v>114</v>
      </c>
      <c r="H9" s="5" t="s">
        <v>115</v>
      </c>
      <c r="I9" s="5" t="s">
        <v>116</v>
      </c>
      <c r="J9" s="5">
        <v>3.8</v>
      </c>
      <c r="K9" s="5">
        <v>3817.8932890000001</v>
      </c>
      <c r="L9" s="5">
        <v>3</v>
      </c>
      <c r="M9" s="5" t="s">
        <v>224</v>
      </c>
      <c r="N9" s="5">
        <v>428139.41019999998</v>
      </c>
      <c r="O9" s="5">
        <v>4529287.3388999999</v>
      </c>
      <c r="P9" s="51">
        <v>40.544153255200001</v>
      </c>
      <c r="Q9" s="51">
        <v>-3.5111901623000001</v>
      </c>
      <c r="R9" s="5">
        <v>3</v>
      </c>
      <c r="S9" s="5" t="s">
        <v>243</v>
      </c>
      <c r="T9" s="3" t="s">
        <v>242</v>
      </c>
      <c r="U9" s="3" t="s">
        <v>126</v>
      </c>
    </row>
    <row r="10" spans="1:21">
      <c r="A10" s="5">
        <v>3</v>
      </c>
      <c r="B10" s="5" t="s">
        <v>223</v>
      </c>
      <c r="C10" s="5">
        <v>4</v>
      </c>
      <c r="D10" s="5" t="s">
        <v>127</v>
      </c>
      <c r="E10" s="5" t="s">
        <v>37</v>
      </c>
      <c r="F10" s="5" t="s">
        <v>128</v>
      </c>
      <c r="G10" s="5" t="s">
        <v>114</v>
      </c>
      <c r="H10" s="5" t="s">
        <v>115</v>
      </c>
      <c r="I10" s="5" t="s">
        <v>116</v>
      </c>
      <c r="J10" s="5">
        <v>14.8</v>
      </c>
      <c r="K10" s="5">
        <v>14825.400739999999</v>
      </c>
      <c r="L10" s="5">
        <v>4</v>
      </c>
      <c r="M10" s="5" t="s">
        <v>230</v>
      </c>
      <c r="N10" s="5">
        <v>434865.41320000001</v>
      </c>
      <c r="O10" s="5">
        <v>4532806.5456999997</v>
      </c>
      <c r="P10" s="51">
        <v>40.563767807700003</v>
      </c>
      <c r="Q10" s="51">
        <v>-3.4625735264999999</v>
      </c>
      <c r="R10" s="5">
        <v>4</v>
      </c>
      <c r="S10" s="5" t="s">
        <v>244</v>
      </c>
      <c r="T10" s="3" t="s">
        <v>129</v>
      </c>
      <c r="U10" s="3" t="s">
        <v>130</v>
      </c>
    </row>
    <row r="11" spans="1:21">
      <c r="A11" s="5">
        <v>1</v>
      </c>
      <c r="B11" s="5" t="s">
        <v>223</v>
      </c>
      <c r="C11" s="5">
        <v>4</v>
      </c>
      <c r="D11" s="5" t="s">
        <v>127</v>
      </c>
      <c r="E11" s="5" t="s">
        <v>37</v>
      </c>
      <c r="F11" s="5" t="s">
        <v>128</v>
      </c>
      <c r="G11" s="5" t="s">
        <v>114</v>
      </c>
      <c r="H11" s="5" t="s">
        <v>115</v>
      </c>
      <c r="I11" s="5" t="s">
        <v>116</v>
      </c>
      <c r="J11" s="5">
        <v>14.8</v>
      </c>
      <c r="K11" s="5">
        <v>14825.400739999999</v>
      </c>
      <c r="L11" s="5">
        <v>4</v>
      </c>
      <c r="M11" s="5" t="s">
        <v>237</v>
      </c>
      <c r="N11" s="5">
        <v>430999.31880000001</v>
      </c>
      <c r="O11" s="5">
        <v>4530395.8021</v>
      </c>
      <c r="P11" s="51">
        <v>40.5518363041</v>
      </c>
      <c r="Q11" s="51">
        <v>-3.4910102089000001</v>
      </c>
      <c r="R11" s="5">
        <v>4</v>
      </c>
      <c r="S11" s="5" t="s">
        <v>245</v>
      </c>
      <c r="T11" s="3" t="s">
        <v>129</v>
      </c>
      <c r="U11" s="3" t="s">
        <v>130</v>
      </c>
    </row>
    <row r="12" spans="1:21">
      <c r="A12" s="5">
        <v>2</v>
      </c>
      <c r="B12" s="5" t="s">
        <v>223</v>
      </c>
      <c r="C12" s="5">
        <v>4</v>
      </c>
      <c r="D12" s="5" t="s">
        <v>127</v>
      </c>
      <c r="E12" s="5" t="s">
        <v>37</v>
      </c>
      <c r="F12" s="5" t="s">
        <v>128</v>
      </c>
      <c r="G12" s="5" t="s">
        <v>114</v>
      </c>
      <c r="H12" s="5" t="s">
        <v>115</v>
      </c>
      <c r="I12" s="5" t="s">
        <v>116</v>
      </c>
      <c r="J12" s="5">
        <v>14.8</v>
      </c>
      <c r="K12" s="5">
        <v>14825.400739999999</v>
      </c>
      <c r="L12" s="5">
        <v>4</v>
      </c>
      <c r="M12" s="5" t="s">
        <v>234</v>
      </c>
      <c r="N12" s="5">
        <v>434479.9081</v>
      </c>
      <c r="O12" s="5">
        <v>4533185.4760999996</v>
      </c>
      <c r="P12" s="51">
        <v>40.564985467</v>
      </c>
      <c r="Q12" s="51">
        <v>-3.4642365742000001</v>
      </c>
      <c r="R12" s="5">
        <v>4</v>
      </c>
      <c r="S12" s="5" t="s">
        <v>246</v>
      </c>
      <c r="T12" s="3" t="s">
        <v>247</v>
      </c>
      <c r="U12" s="3" t="s">
        <v>130</v>
      </c>
    </row>
    <row r="13" spans="1:21">
      <c r="A13" s="5">
        <v>4</v>
      </c>
      <c r="B13" s="5" t="s">
        <v>223</v>
      </c>
      <c r="C13" s="5">
        <v>4</v>
      </c>
      <c r="D13" s="5" t="s">
        <v>127</v>
      </c>
      <c r="E13" s="5" t="s">
        <v>37</v>
      </c>
      <c r="F13" s="5" t="s">
        <v>128</v>
      </c>
      <c r="G13" s="5" t="s">
        <v>114</v>
      </c>
      <c r="H13" s="5" t="s">
        <v>115</v>
      </c>
      <c r="I13" s="5" t="s">
        <v>116</v>
      </c>
      <c r="J13" s="5">
        <v>14.8</v>
      </c>
      <c r="K13" s="5">
        <v>14825.400739999999</v>
      </c>
      <c r="L13" s="5">
        <v>4</v>
      </c>
      <c r="M13" s="5" t="s">
        <v>239</v>
      </c>
      <c r="N13" s="5">
        <v>431090.18729999999</v>
      </c>
      <c r="O13" s="5">
        <v>4530243.8238000004</v>
      </c>
      <c r="P13" s="51">
        <v>40.551346246100003</v>
      </c>
      <c r="Q13" s="51">
        <v>-3.4906156623000002</v>
      </c>
      <c r="R13" s="5">
        <v>4</v>
      </c>
      <c r="S13" s="5" t="s">
        <v>248</v>
      </c>
      <c r="T13" s="3" t="s">
        <v>249</v>
      </c>
      <c r="U13" s="3" t="s">
        <v>130</v>
      </c>
    </row>
    <row r="14" spans="1:21" ht="30">
      <c r="A14" s="5">
        <v>8</v>
      </c>
      <c r="B14" s="5" t="s">
        <v>223</v>
      </c>
      <c r="C14" s="5">
        <v>7</v>
      </c>
      <c r="D14" s="5" t="s">
        <v>131</v>
      </c>
      <c r="E14" s="5" t="s">
        <v>37</v>
      </c>
      <c r="F14" s="5" t="s">
        <v>132</v>
      </c>
      <c r="G14" s="5" t="s">
        <v>114</v>
      </c>
      <c r="H14" s="5" t="s">
        <v>133</v>
      </c>
      <c r="I14" s="5" t="s">
        <v>116</v>
      </c>
      <c r="J14" s="5">
        <v>4.7</v>
      </c>
      <c r="K14" s="5">
        <v>4729.9615549999999</v>
      </c>
      <c r="L14" s="5">
        <v>6</v>
      </c>
      <c r="M14" s="5" t="s">
        <v>250</v>
      </c>
      <c r="N14" s="5">
        <v>405011.10009999998</v>
      </c>
      <c r="O14" s="5">
        <v>4503046.5000999998</v>
      </c>
      <c r="P14" s="51">
        <v>40.402219279699999</v>
      </c>
      <c r="Q14" s="51">
        <v>-4.0726057879999997</v>
      </c>
      <c r="R14" s="5">
        <v>6</v>
      </c>
      <c r="S14" s="5" t="s">
        <v>251</v>
      </c>
      <c r="T14" s="3" t="s">
        <v>252</v>
      </c>
      <c r="U14" s="3" t="s">
        <v>135</v>
      </c>
    </row>
    <row r="15" spans="1:21" ht="30">
      <c r="A15" s="5">
        <v>7</v>
      </c>
      <c r="B15" s="5" t="s">
        <v>223</v>
      </c>
      <c r="C15" s="5">
        <v>7</v>
      </c>
      <c r="D15" s="5" t="s">
        <v>131</v>
      </c>
      <c r="E15" s="5" t="s">
        <v>37</v>
      </c>
      <c r="F15" s="5" t="s">
        <v>132</v>
      </c>
      <c r="G15" s="5" t="s">
        <v>114</v>
      </c>
      <c r="H15" s="5" t="s">
        <v>133</v>
      </c>
      <c r="I15" s="5" t="s">
        <v>116</v>
      </c>
      <c r="J15" s="5">
        <v>4.7</v>
      </c>
      <c r="K15" s="5">
        <v>4729.9615549999999</v>
      </c>
      <c r="L15" s="5">
        <v>6</v>
      </c>
      <c r="M15" s="5" t="s">
        <v>253</v>
      </c>
      <c r="N15" s="5">
        <v>404596.4</v>
      </c>
      <c r="O15" s="5">
        <v>4502564.9999000002</v>
      </c>
      <c r="P15" s="51">
        <v>40.400640774599999</v>
      </c>
      <c r="Q15" s="51">
        <v>-4.0743455499000003</v>
      </c>
      <c r="R15" s="5">
        <v>6</v>
      </c>
      <c r="S15" s="5" t="s">
        <v>254</v>
      </c>
      <c r="T15" s="3" t="s">
        <v>252</v>
      </c>
      <c r="U15" s="3" t="s">
        <v>135</v>
      </c>
    </row>
    <row r="16" spans="1:21" ht="30">
      <c r="A16" s="5">
        <v>5</v>
      </c>
      <c r="B16" s="5" t="s">
        <v>223</v>
      </c>
      <c r="C16" s="5">
        <v>7</v>
      </c>
      <c r="D16" s="5" t="s">
        <v>131</v>
      </c>
      <c r="E16" s="5" t="s">
        <v>37</v>
      </c>
      <c r="F16" s="5" t="s">
        <v>132</v>
      </c>
      <c r="G16" s="5" t="s">
        <v>114</v>
      </c>
      <c r="H16" s="5" t="s">
        <v>133</v>
      </c>
      <c r="I16" s="5" t="s">
        <v>116</v>
      </c>
      <c r="J16" s="5">
        <v>4.7</v>
      </c>
      <c r="K16" s="5">
        <v>4729.9615549999999</v>
      </c>
      <c r="L16" s="5">
        <v>6</v>
      </c>
      <c r="M16" s="5" t="s">
        <v>237</v>
      </c>
      <c r="N16" s="5">
        <v>404617.8</v>
      </c>
      <c r="O16" s="5">
        <v>4501961.5998999998</v>
      </c>
      <c r="P16" s="51">
        <v>40.394685126299997</v>
      </c>
      <c r="Q16" s="51">
        <v>-4.0742214384000004</v>
      </c>
      <c r="R16" s="5">
        <v>6</v>
      </c>
      <c r="S16" s="5" t="s">
        <v>255</v>
      </c>
      <c r="T16" s="3" t="s">
        <v>252</v>
      </c>
      <c r="U16" s="3" t="s">
        <v>135</v>
      </c>
    </row>
    <row r="17" spans="1:21" ht="30">
      <c r="A17" s="5">
        <v>9</v>
      </c>
      <c r="B17" s="5" t="s">
        <v>223</v>
      </c>
      <c r="C17" s="5">
        <v>7</v>
      </c>
      <c r="D17" s="5" t="s">
        <v>131</v>
      </c>
      <c r="E17" s="5" t="s">
        <v>37</v>
      </c>
      <c r="F17" s="5" t="s">
        <v>132</v>
      </c>
      <c r="G17" s="5" t="s">
        <v>114</v>
      </c>
      <c r="H17" s="5" t="s">
        <v>133</v>
      </c>
      <c r="I17" s="5" t="s">
        <v>116</v>
      </c>
      <c r="J17" s="5">
        <v>4.7</v>
      </c>
      <c r="K17" s="5">
        <v>4729.9615549999999</v>
      </c>
      <c r="L17" s="5">
        <v>6</v>
      </c>
      <c r="M17" s="5" t="s">
        <v>256</v>
      </c>
      <c r="N17" s="5">
        <v>405601.09989999997</v>
      </c>
      <c r="O17" s="5">
        <v>4502907.0999999996</v>
      </c>
      <c r="P17" s="51">
        <v>40.4017916552</v>
      </c>
      <c r="Q17" s="51">
        <v>-4.0700855926999999</v>
      </c>
      <c r="R17" s="5">
        <v>6</v>
      </c>
      <c r="S17" s="5" t="s">
        <v>257</v>
      </c>
      <c r="T17" s="3" t="s">
        <v>258</v>
      </c>
      <c r="U17" s="3" t="s">
        <v>135</v>
      </c>
    </row>
    <row r="18" spans="1:21" ht="30">
      <c r="A18" s="5">
        <v>10</v>
      </c>
      <c r="B18" s="5" t="s">
        <v>223</v>
      </c>
      <c r="C18" s="5">
        <v>7</v>
      </c>
      <c r="D18" s="5" t="s">
        <v>131</v>
      </c>
      <c r="E18" s="5" t="s">
        <v>37</v>
      </c>
      <c r="F18" s="5" t="s">
        <v>132</v>
      </c>
      <c r="G18" s="5" t="s">
        <v>114</v>
      </c>
      <c r="H18" s="5" t="s">
        <v>133</v>
      </c>
      <c r="I18" s="5" t="s">
        <v>116</v>
      </c>
      <c r="J18" s="5">
        <v>4.7</v>
      </c>
      <c r="K18" s="5">
        <v>4729.9615549999999</v>
      </c>
      <c r="L18" s="5">
        <v>6</v>
      </c>
      <c r="M18" s="5" t="s">
        <v>227</v>
      </c>
      <c r="N18" s="5">
        <v>405526.68</v>
      </c>
      <c r="O18" s="5">
        <v>4502174.2801000001</v>
      </c>
      <c r="P18" s="51">
        <v>40.395412393999997</v>
      </c>
      <c r="Q18" s="51">
        <v>-4.0703628435999999</v>
      </c>
      <c r="R18" s="5">
        <v>6</v>
      </c>
      <c r="S18" s="5" t="s">
        <v>259</v>
      </c>
      <c r="T18" s="3" t="s">
        <v>252</v>
      </c>
      <c r="U18" s="3" t="s">
        <v>135</v>
      </c>
    </row>
    <row r="19" spans="1:21" ht="30">
      <c r="A19" s="5">
        <v>6</v>
      </c>
      <c r="B19" s="5" t="s">
        <v>223</v>
      </c>
      <c r="C19" s="5">
        <v>7</v>
      </c>
      <c r="D19" s="5" t="s">
        <v>131</v>
      </c>
      <c r="E19" s="5" t="s">
        <v>37</v>
      </c>
      <c r="F19" s="5" t="s">
        <v>132</v>
      </c>
      <c r="G19" s="5" t="s">
        <v>114</v>
      </c>
      <c r="H19" s="5" t="s">
        <v>133</v>
      </c>
      <c r="I19" s="5" t="s">
        <v>116</v>
      </c>
      <c r="J19" s="5">
        <v>4.7</v>
      </c>
      <c r="K19" s="5">
        <v>4729.9615549999999</v>
      </c>
      <c r="L19" s="5">
        <v>6</v>
      </c>
      <c r="M19" s="5" t="s">
        <v>239</v>
      </c>
      <c r="N19" s="5">
        <v>404476.3</v>
      </c>
      <c r="O19" s="5">
        <v>4502082.2</v>
      </c>
      <c r="P19" s="51">
        <v>40.395070281899997</v>
      </c>
      <c r="Q19" s="51">
        <v>-4.0748305594999996</v>
      </c>
      <c r="R19" s="5">
        <v>6</v>
      </c>
      <c r="S19" s="5" t="s">
        <v>260</v>
      </c>
      <c r="T19" s="3" t="s">
        <v>252</v>
      </c>
      <c r="U19" s="3" t="s">
        <v>135</v>
      </c>
    </row>
    <row r="20" spans="1:21" ht="30">
      <c r="A20" s="5">
        <v>11</v>
      </c>
      <c r="B20" s="5" t="s">
        <v>223</v>
      </c>
      <c r="C20" s="5">
        <v>8</v>
      </c>
      <c r="D20" s="5" t="s">
        <v>136</v>
      </c>
      <c r="E20" s="5" t="s">
        <v>37</v>
      </c>
      <c r="F20" s="5" t="s">
        <v>137</v>
      </c>
      <c r="G20" s="5" t="s">
        <v>114</v>
      </c>
      <c r="H20" s="5" t="s">
        <v>138</v>
      </c>
      <c r="I20" s="5" t="s">
        <v>116</v>
      </c>
      <c r="J20" s="5">
        <v>1.3</v>
      </c>
      <c r="K20" s="5">
        <v>1284.189646</v>
      </c>
      <c r="L20" s="5">
        <v>7</v>
      </c>
      <c r="M20" s="5" t="s">
        <v>227</v>
      </c>
      <c r="N20" s="5">
        <v>412245.0099</v>
      </c>
      <c r="O20" s="5">
        <v>4511443.4401000002</v>
      </c>
      <c r="P20" s="51">
        <v>40.445735648599999</v>
      </c>
      <c r="Q20" s="51">
        <v>-4.0222211544000004</v>
      </c>
      <c r="R20" s="5">
        <v>7</v>
      </c>
      <c r="S20" s="5" t="s">
        <v>261</v>
      </c>
      <c r="T20" s="3" t="s">
        <v>262</v>
      </c>
      <c r="U20" s="3" t="s">
        <v>140</v>
      </c>
    </row>
    <row r="21" spans="1:21" ht="30">
      <c r="A21" s="5">
        <v>12</v>
      </c>
      <c r="B21" s="5" t="s">
        <v>223</v>
      </c>
      <c r="C21" s="5">
        <v>8</v>
      </c>
      <c r="D21" s="5" t="s">
        <v>136</v>
      </c>
      <c r="E21" s="5" t="s">
        <v>37</v>
      </c>
      <c r="F21" s="5" t="s">
        <v>137</v>
      </c>
      <c r="G21" s="5" t="s">
        <v>114</v>
      </c>
      <c r="H21" s="5" t="s">
        <v>138</v>
      </c>
      <c r="I21" s="5" t="s">
        <v>116</v>
      </c>
      <c r="J21" s="5">
        <v>1.3</v>
      </c>
      <c r="K21" s="5">
        <v>1284.189646</v>
      </c>
      <c r="L21" s="5">
        <v>7</v>
      </c>
      <c r="M21" s="5" t="s">
        <v>224</v>
      </c>
      <c r="N21" s="5">
        <v>412630.19990000001</v>
      </c>
      <c r="O21" s="5">
        <v>4511670.8000999996</v>
      </c>
      <c r="P21" s="51">
        <v>40.450487641599999</v>
      </c>
      <c r="Q21" s="51">
        <v>-4.020590243</v>
      </c>
      <c r="R21" s="5">
        <v>7</v>
      </c>
      <c r="S21" s="5" t="s">
        <v>263</v>
      </c>
      <c r="T21" s="3" t="s">
        <v>262</v>
      </c>
      <c r="U21" s="3" t="s">
        <v>140</v>
      </c>
    </row>
    <row r="22" spans="1:21">
      <c r="A22" s="5">
        <v>13</v>
      </c>
      <c r="B22" s="5" t="s">
        <v>223</v>
      </c>
      <c r="C22" s="5">
        <v>11</v>
      </c>
      <c r="D22" s="5" t="s">
        <v>141</v>
      </c>
      <c r="E22" s="5" t="s">
        <v>37</v>
      </c>
      <c r="F22" s="5" t="s">
        <v>142</v>
      </c>
      <c r="G22" s="5" t="s">
        <v>114</v>
      </c>
      <c r="H22" s="5" t="s">
        <v>143</v>
      </c>
      <c r="I22" s="5" t="s">
        <v>116</v>
      </c>
      <c r="J22" s="5">
        <v>4.8</v>
      </c>
      <c r="K22" s="5">
        <v>4752.5297250000003</v>
      </c>
      <c r="L22" s="5">
        <v>8</v>
      </c>
      <c r="M22" s="5" t="s">
        <v>224</v>
      </c>
      <c r="N22" s="5">
        <v>415376.1</v>
      </c>
      <c r="O22" s="5">
        <v>4508569.3000999996</v>
      </c>
      <c r="P22" s="51">
        <v>40.432534017400002</v>
      </c>
      <c r="Q22" s="51">
        <v>-4.0007310834999998</v>
      </c>
      <c r="R22" s="5">
        <v>8</v>
      </c>
      <c r="S22" s="5" t="s">
        <v>264</v>
      </c>
      <c r="T22" s="3" t="s">
        <v>265</v>
      </c>
      <c r="U22" s="3" t="s">
        <v>145</v>
      </c>
    </row>
    <row r="23" spans="1:21">
      <c r="A23" s="5">
        <v>69</v>
      </c>
      <c r="B23" s="5" t="s">
        <v>223</v>
      </c>
      <c r="C23" s="5">
        <v>11</v>
      </c>
      <c r="D23" s="5" t="s">
        <v>141</v>
      </c>
      <c r="E23" s="5" t="s">
        <v>37</v>
      </c>
      <c r="F23" s="5" t="s">
        <v>142</v>
      </c>
      <c r="G23" s="5" t="s">
        <v>114</v>
      </c>
      <c r="H23" s="5" t="s">
        <v>143</v>
      </c>
      <c r="I23" s="5" t="s">
        <v>116</v>
      </c>
      <c r="J23" s="5">
        <v>4.8</v>
      </c>
      <c r="K23" s="5">
        <v>4752.5297250000003</v>
      </c>
      <c r="L23" s="5">
        <v>8</v>
      </c>
      <c r="M23" s="5" t="s">
        <v>227</v>
      </c>
      <c r="N23" s="5">
        <v>415075.9</v>
      </c>
      <c r="O23" s="5">
        <v>4507597.32</v>
      </c>
      <c r="P23" s="51">
        <v>40.4253711239</v>
      </c>
      <c r="Q23" s="51">
        <v>-4.0019631459999996</v>
      </c>
      <c r="R23" s="5">
        <v>8</v>
      </c>
      <c r="S23" s="5" t="s">
        <v>266</v>
      </c>
      <c r="T23" s="3" t="s">
        <v>267</v>
      </c>
      <c r="U23" s="3" t="s">
        <v>145</v>
      </c>
    </row>
    <row r="24" spans="1:21" ht="30">
      <c r="A24" s="5">
        <v>46</v>
      </c>
      <c r="B24" s="5" t="s">
        <v>223</v>
      </c>
      <c r="C24" s="5">
        <v>104</v>
      </c>
      <c r="D24" s="5" t="s">
        <v>146</v>
      </c>
      <c r="E24" s="5" t="s">
        <v>37</v>
      </c>
      <c r="F24" s="5" t="s">
        <v>147</v>
      </c>
      <c r="G24" s="5" t="s">
        <v>114</v>
      </c>
      <c r="H24" s="5" t="s">
        <v>115</v>
      </c>
      <c r="I24" s="5" t="s">
        <v>116</v>
      </c>
      <c r="J24" s="5">
        <v>3.4</v>
      </c>
      <c r="K24" s="5">
        <v>3447.572748</v>
      </c>
      <c r="L24" s="5">
        <v>9</v>
      </c>
      <c r="M24" s="5" t="s">
        <v>227</v>
      </c>
      <c r="N24" s="5">
        <v>437415.60210000002</v>
      </c>
      <c r="O24" s="5">
        <v>4532371.8021999998</v>
      </c>
      <c r="P24" s="51">
        <v>40.562429815100003</v>
      </c>
      <c r="Q24" s="51">
        <v>-3.4436517309000001</v>
      </c>
      <c r="R24" s="5">
        <v>12</v>
      </c>
      <c r="S24" s="5" t="s">
        <v>268</v>
      </c>
      <c r="T24" s="3" t="s">
        <v>269</v>
      </c>
      <c r="U24" s="3" t="s">
        <v>149</v>
      </c>
    </row>
    <row r="25" spans="1:21" ht="30">
      <c r="A25" s="5">
        <v>47</v>
      </c>
      <c r="B25" s="5" t="s">
        <v>223</v>
      </c>
      <c r="C25" s="5">
        <v>104</v>
      </c>
      <c r="D25" s="5" t="s">
        <v>146</v>
      </c>
      <c r="E25" s="5" t="s">
        <v>37</v>
      </c>
      <c r="F25" s="5" t="s">
        <v>147</v>
      </c>
      <c r="G25" s="5" t="s">
        <v>114</v>
      </c>
      <c r="H25" s="5" t="s">
        <v>115</v>
      </c>
      <c r="I25" s="5" t="s">
        <v>116</v>
      </c>
      <c r="J25" s="5">
        <v>3.4</v>
      </c>
      <c r="K25" s="5">
        <v>3447.572748</v>
      </c>
      <c r="L25" s="5">
        <v>9</v>
      </c>
      <c r="M25" s="5" t="s">
        <v>224</v>
      </c>
      <c r="N25" s="5">
        <v>434836.45819999999</v>
      </c>
      <c r="O25" s="5">
        <v>4532937.1523000002</v>
      </c>
      <c r="P25" s="51">
        <v>40.564190494599998</v>
      </c>
      <c r="Q25" s="51">
        <v>-3.4627022991</v>
      </c>
      <c r="R25" s="5">
        <v>12</v>
      </c>
      <c r="S25" s="5" t="s">
        <v>270</v>
      </c>
      <c r="T25" s="3" t="s">
        <v>271</v>
      </c>
      <c r="U25" s="3" t="s">
        <v>149</v>
      </c>
    </row>
    <row r="26" spans="1:21" ht="45">
      <c r="A26" s="5">
        <v>56</v>
      </c>
      <c r="B26" s="5" t="s">
        <v>223</v>
      </c>
      <c r="C26" s="5">
        <v>117</v>
      </c>
      <c r="D26" s="5" t="s">
        <v>150</v>
      </c>
      <c r="E26" s="5" t="s">
        <v>37</v>
      </c>
      <c r="F26" s="5" t="s">
        <v>151</v>
      </c>
      <c r="G26" s="5" t="s">
        <v>114</v>
      </c>
      <c r="H26" s="5" t="s">
        <v>115</v>
      </c>
      <c r="I26" s="5" t="s">
        <v>116</v>
      </c>
      <c r="J26" s="5">
        <v>3.5</v>
      </c>
      <c r="K26" s="5">
        <v>3469.9168930000001</v>
      </c>
      <c r="L26" s="5">
        <v>10</v>
      </c>
      <c r="M26" s="5" t="s">
        <v>224</v>
      </c>
      <c r="N26" s="5">
        <v>437415.60210000002</v>
      </c>
      <c r="O26" s="5">
        <v>4532371.8021999998</v>
      </c>
      <c r="P26" s="51">
        <v>40.562429815100003</v>
      </c>
      <c r="Q26" s="51">
        <v>-3.4436517309000001</v>
      </c>
      <c r="R26" s="5">
        <v>13</v>
      </c>
      <c r="S26" s="5" t="s">
        <v>272</v>
      </c>
      <c r="T26" s="3" t="s">
        <v>273</v>
      </c>
      <c r="U26" s="3" t="s">
        <v>274</v>
      </c>
    </row>
    <row r="27" spans="1:21" ht="45">
      <c r="A27" s="5">
        <v>57</v>
      </c>
      <c r="B27" s="5" t="s">
        <v>223</v>
      </c>
      <c r="C27" s="5">
        <v>117</v>
      </c>
      <c r="D27" s="5" t="s">
        <v>150</v>
      </c>
      <c r="E27" s="5" t="s">
        <v>37</v>
      </c>
      <c r="F27" s="5" t="s">
        <v>151</v>
      </c>
      <c r="G27" s="5" t="s">
        <v>114</v>
      </c>
      <c r="H27" s="5" t="s">
        <v>115</v>
      </c>
      <c r="I27" s="5" t="s">
        <v>116</v>
      </c>
      <c r="J27" s="5">
        <v>3.5</v>
      </c>
      <c r="K27" s="5">
        <v>3469.9168930000001</v>
      </c>
      <c r="L27" s="5">
        <v>10</v>
      </c>
      <c r="M27" s="5" t="s">
        <v>227</v>
      </c>
      <c r="N27" s="5">
        <v>440121.41139999998</v>
      </c>
      <c r="O27" s="5">
        <v>4532894.8777000001</v>
      </c>
      <c r="P27" s="51">
        <v>40.5641990146</v>
      </c>
      <c r="Q27" s="51">
        <v>-3.4240989954000001</v>
      </c>
      <c r="R27" s="5">
        <v>13</v>
      </c>
      <c r="S27" s="5" t="s">
        <v>275</v>
      </c>
      <c r="T27" s="3" t="s">
        <v>273</v>
      </c>
      <c r="U27" s="3" t="s">
        <v>274</v>
      </c>
    </row>
    <row r="28" spans="1:21" ht="30">
      <c r="A28" s="5">
        <v>65</v>
      </c>
      <c r="B28" s="5" t="s">
        <v>223</v>
      </c>
      <c r="C28" s="5">
        <v>145</v>
      </c>
      <c r="D28" s="5" t="s">
        <v>154</v>
      </c>
      <c r="E28" s="5" t="s">
        <v>37</v>
      </c>
      <c r="F28" s="5" t="s">
        <v>155</v>
      </c>
      <c r="G28" s="5" t="s">
        <v>114</v>
      </c>
      <c r="H28" s="5" t="s">
        <v>115</v>
      </c>
      <c r="I28" s="5" t="s">
        <v>116</v>
      </c>
      <c r="J28" s="5">
        <v>2.1</v>
      </c>
      <c r="K28" s="5">
        <v>2076.5946469999999</v>
      </c>
      <c r="L28" s="5">
        <v>11</v>
      </c>
      <c r="M28" s="5" t="s">
        <v>224</v>
      </c>
      <c r="N28" s="5">
        <v>440121.41139999998</v>
      </c>
      <c r="O28" s="5">
        <v>4532894.8777000001</v>
      </c>
      <c r="P28" s="51">
        <v>40.5641990146</v>
      </c>
      <c r="Q28" s="51">
        <v>-3.4240989954000001</v>
      </c>
      <c r="R28" s="5">
        <v>14</v>
      </c>
      <c r="S28" s="5" t="s">
        <v>276</v>
      </c>
      <c r="T28" s="3" t="s">
        <v>277</v>
      </c>
      <c r="U28" s="3" t="s">
        <v>278</v>
      </c>
    </row>
    <row r="29" spans="1:21" ht="30">
      <c r="A29" s="5">
        <v>66</v>
      </c>
      <c r="B29" s="5" t="s">
        <v>223</v>
      </c>
      <c r="C29" s="5">
        <v>145</v>
      </c>
      <c r="D29" s="5" t="s">
        <v>154</v>
      </c>
      <c r="E29" s="5" t="s">
        <v>37</v>
      </c>
      <c r="F29" s="5" t="s">
        <v>155</v>
      </c>
      <c r="G29" s="5" t="s">
        <v>114</v>
      </c>
      <c r="H29" s="5" t="s">
        <v>115</v>
      </c>
      <c r="I29" s="5" t="s">
        <v>116</v>
      </c>
      <c r="J29" s="5">
        <v>2.1</v>
      </c>
      <c r="K29" s="5">
        <v>2076.5946469999999</v>
      </c>
      <c r="L29" s="5">
        <v>11</v>
      </c>
      <c r="M29" s="5" t="s">
        <v>227</v>
      </c>
      <c r="N29" s="5">
        <v>441436.65889999998</v>
      </c>
      <c r="O29" s="5">
        <v>4533893.5617000004</v>
      </c>
      <c r="P29" s="51">
        <v>40.571471825700002</v>
      </c>
      <c r="Q29" s="51">
        <v>-3.4145081182000001</v>
      </c>
      <c r="R29" s="5">
        <v>14</v>
      </c>
      <c r="S29" s="5" t="s">
        <v>279</v>
      </c>
      <c r="T29" s="3" t="s">
        <v>277</v>
      </c>
      <c r="U29" s="3" t="s">
        <v>278</v>
      </c>
    </row>
    <row r="30" spans="1:21" ht="30">
      <c r="A30" s="5">
        <v>45</v>
      </c>
      <c r="B30" s="5" t="s">
        <v>223</v>
      </c>
      <c r="C30" s="5">
        <v>101</v>
      </c>
      <c r="D30" s="5" t="s">
        <v>158</v>
      </c>
      <c r="E30" s="5" t="s">
        <v>37</v>
      </c>
      <c r="F30" s="5" t="s">
        <v>159</v>
      </c>
      <c r="G30" s="5" t="s">
        <v>114</v>
      </c>
      <c r="H30" s="5" t="s">
        <v>160</v>
      </c>
      <c r="I30" s="5" t="s">
        <v>116</v>
      </c>
      <c r="J30" s="5">
        <v>2.7</v>
      </c>
      <c r="K30" s="5">
        <v>2686.5791680000002</v>
      </c>
      <c r="L30" s="5">
        <v>13</v>
      </c>
      <c r="M30" s="5" t="s">
        <v>227</v>
      </c>
      <c r="N30" s="5">
        <v>392418.67090000003</v>
      </c>
      <c r="O30" s="5">
        <v>4490472.9957999997</v>
      </c>
      <c r="P30" s="51">
        <v>40.332894512499998</v>
      </c>
      <c r="Q30" s="51">
        <v>-4.1614583162000001</v>
      </c>
      <c r="R30" s="5">
        <v>16</v>
      </c>
      <c r="S30" s="5" t="s">
        <v>280</v>
      </c>
      <c r="T30" s="3" t="s">
        <v>281</v>
      </c>
      <c r="U30" s="3" t="s">
        <v>282</v>
      </c>
    </row>
    <row r="31" spans="1:21" ht="30">
      <c r="A31" s="5">
        <v>44</v>
      </c>
      <c r="B31" s="5" t="s">
        <v>223</v>
      </c>
      <c r="C31" s="5">
        <v>101</v>
      </c>
      <c r="D31" s="5" t="s">
        <v>158</v>
      </c>
      <c r="E31" s="5" t="s">
        <v>37</v>
      </c>
      <c r="F31" s="5" t="s">
        <v>159</v>
      </c>
      <c r="G31" s="5" t="s">
        <v>114</v>
      </c>
      <c r="H31" s="5" t="s">
        <v>160</v>
      </c>
      <c r="I31" s="5" t="s">
        <v>116</v>
      </c>
      <c r="J31" s="5">
        <v>2.7</v>
      </c>
      <c r="K31" s="5">
        <v>2686.5791680000002</v>
      </c>
      <c r="L31" s="5">
        <v>13</v>
      </c>
      <c r="M31" s="5" t="s">
        <v>224</v>
      </c>
      <c r="N31" s="5">
        <v>390856.2942</v>
      </c>
      <c r="O31" s="5">
        <v>4491186.5471999999</v>
      </c>
      <c r="P31" s="51">
        <v>40.335134529400001</v>
      </c>
      <c r="Q31" s="51">
        <v>-4.1721446763000003</v>
      </c>
      <c r="R31" s="5">
        <v>16</v>
      </c>
      <c r="S31" s="5" t="s">
        <v>283</v>
      </c>
      <c r="T31" s="3" t="s">
        <v>281</v>
      </c>
      <c r="U31" s="3" t="s">
        <v>282</v>
      </c>
    </row>
    <row r="32" spans="1:21" ht="30">
      <c r="A32" s="5">
        <v>19</v>
      </c>
      <c r="B32" s="5" t="s">
        <v>223</v>
      </c>
      <c r="C32" s="5">
        <v>43</v>
      </c>
      <c r="D32" s="5" t="s">
        <v>163</v>
      </c>
      <c r="E32" s="5" t="s">
        <v>37</v>
      </c>
      <c r="F32" s="5" t="s">
        <v>164</v>
      </c>
      <c r="G32" s="5" t="s">
        <v>114</v>
      </c>
      <c r="H32" s="5" t="s">
        <v>284</v>
      </c>
      <c r="I32" s="5" t="s">
        <v>116</v>
      </c>
      <c r="J32" s="5">
        <v>2.2999999999999998</v>
      </c>
      <c r="K32" s="5">
        <v>2303.1659810000001</v>
      </c>
      <c r="L32" s="5">
        <v>14</v>
      </c>
      <c r="M32" s="5" t="s">
        <v>224</v>
      </c>
      <c r="N32" s="5">
        <v>396823.87160000001</v>
      </c>
      <c r="O32" s="5">
        <v>4495653.8920999998</v>
      </c>
      <c r="P32" s="51">
        <v>40.361895189199998</v>
      </c>
      <c r="Q32" s="51">
        <v>-4.1310356218999997</v>
      </c>
      <c r="R32" s="5">
        <v>17</v>
      </c>
      <c r="S32" s="5" t="s">
        <v>285</v>
      </c>
      <c r="T32" s="3" t="s">
        <v>286</v>
      </c>
      <c r="U32" s="3" t="s">
        <v>167</v>
      </c>
    </row>
    <row r="33" spans="1:21" ht="30">
      <c r="A33" s="5">
        <v>18</v>
      </c>
      <c r="B33" s="5" t="s">
        <v>223</v>
      </c>
      <c r="C33" s="5">
        <v>43</v>
      </c>
      <c r="D33" s="5" t="s">
        <v>163</v>
      </c>
      <c r="E33" s="5" t="s">
        <v>37</v>
      </c>
      <c r="F33" s="5" t="s">
        <v>164</v>
      </c>
      <c r="G33" s="5" t="s">
        <v>114</v>
      </c>
      <c r="H33" s="5" t="s">
        <v>284</v>
      </c>
      <c r="I33" s="5" t="s">
        <v>116</v>
      </c>
      <c r="J33" s="5">
        <v>2.2999999999999998</v>
      </c>
      <c r="K33" s="5">
        <v>2303.1659810000001</v>
      </c>
      <c r="L33" s="5">
        <v>14</v>
      </c>
      <c r="M33" s="5" t="s">
        <v>227</v>
      </c>
      <c r="N33" s="5">
        <v>395959.17810000002</v>
      </c>
      <c r="O33" s="5">
        <v>4494784.1337000001</v>
      </c>
      <c r="P33" s="51">
        <v>40.355036038400002</v>
      </c>
      <c r="Q33" s="51">
        <v>-4.1346625812999998</v>
      </c>
      <c r="R33" s="5">
        <v>17</v>
      </c>
      <c r="S33" s="5" t="s">
        <v>287</v>
      </c>
      <c r="T33" s="3" t="s">
        <v>286</v>
      </c>
      <c r="U33" s="3" t="s">
        <v>167</v>
      </c>
    </row>
    <row r="34" spans="1:21" ht="30">
      <c r="A34" s="5">
        <v>21</v>
      </c>
      <c r="B34" s="5" t="s">
        <v>223</v>
      </c>
      <c r="C34" s="5">
        <v>45</v>
      </c>
      <c r="D34" s="5" t="s">
        <v>168</v>
      </c>
      <c r="E34" s="5" t="s">
        <v>37</v>
      </c>
      <c r="F34" s="5" t="s">
        <v>169</v>
      </c>
      <c r="G34" s="5" t="s">
        <v>114</v>
      </c>
      <c r="H34" s="5" t="s">
        <v>284</v>
      </c>
      <c r="I34" s="5" t="s">
        <v>116</v>
      </c>
      <c r="J34" s="5">
        <v>2.6</v>
      </c>
      <c r="K34" s="5">
        <v>2639.0872300000001</v>
      </c>
      <c r="L34" s="5">
        <v>15</v>
      </c>
      <c r="M34" s="5" t="s">
        <v>224</v>
      </c>
      <c r="N34" s="5">
        <v>395814.78509999998</v>
      </c>
      <c r="O34" s="5">
        <v>4494534.0116999997</v>
      </c>
      <c r="P34" s="51">
        <v>40.354218488100003</v>
      </c>
      <c r="Q34" s="51">
        <v>-4.1352619149000001</v>
      </c>
      <c r="R34" s="5">
        <v>18</v>
      </c>
      <c r="S34" s="5" t="s">
        <v>288</v>
      </c>
      <c r="T34" s="3" t="s">
        <v>289</v>
      </c>
      <c r="U34" s="3" t="s">
        <v>167</v>
      </c>
    </row>
    <row r="35" spans="1:21" ht="30">
      <c r="A35" s="5">
        <v>20</v>
      </c>
      <c r="B35" s="5" t="s">
        <v>223</v>
      </c>
      <c r="C35" s="5">
        <v>45</v>
      </c>
      <c r="D35" s="5" t="s">
        <v>168</v>
      </c>
      <c r="E35" s="5" t="s">
        <v>37</v>
      </c>
      <c r="F35" s="5" t="s">
        <v>169</v>
      </c>
      <c r="G35" s="5" t="s">
        <v>114</v>
      </c>
      <c r="H35" s="5" t="s">
        <v>284</v>
      </c>
      <c r="I35" s="5" t="s">
        <v>116</v>
      </c>
      <c r="J35" s="5">
        <v>2.6</v>
      </c>
      <c r="K35" s="5">
        <v>2639.0872300000001</v>
      </c>
      <c r="L35" s="5">
        <v>15</v>
      </c>
      <c r="M35" s="5" t="s">
        <v>227</v>
      </c>
      <c r="N35" s="5">
        <v>394752.66529999999</v>
      </c>
      <c r="O35" s="5">
        <v>4492745.7936000004</v>
      </c>
      <c r="P35" s="51">
        <v>40.344371899400002</v>
      </c>
      <c r="Q35" s="51">
        <v>-4.1436723345999997</v>
      </c>
      <c r="R35" s="5">
        <v>18</v>
      </c>
      <c r="S35" s="5" t="s">
        <v>290</v>
      </c>
      <c r="T35" s="3" t="s">
        <v>291</v>
      </c>
      <c r="U35" s="3" t="s">
        <v>167</v>
      </c>
    </row>
    <row r="36" spans="1:21" ht="30">
      <c r="A36" s="5">
        <v>23</v>
      </c>
      <c r="B36" s="5" t="s">
        <v>223</v>
      </c>
      <c r="C36" s="5">
        <v>46</v>
      </c>
      <c r="D36" s="5" t="s">
        <v>171</v>
      </c>
      <c r="E36" s="5" t="s">
        <v>37</v>
      </c>
      <c r="F36" s="5" t="s">
        <v>292</v>
      </c>
      <c r="G36" s="5" t="s">
        <v>114</v>
      </c>
      <c r="H36" s="5" t="s">
        <v>284</v>
      </c>
      <c r="I36" s="5" t="s">
        <v>116</v>
      </c>
      <c r="J36" s="5">
        <v>5.5</v>
      </c>
      <c r="K36" s="5">
        <v>5534.5528279999999</v>
      </c>
      <c r="L36" s="5">
        <v>16</v>
      </c>
      <c r="M36" s="5" t="s">
        <v>224</v>
      </c>
      <c r="N36" s="5">
        <v>394752.66529999999</v>
      </c>
      <c r="O36" s="5">
        <v>4492745.7936000004</v>
      </c>
      <c r="P36" s="51">
        <v>40.344371899400002</v>
      </c>
      <c r="Q36" s="51">
        <v>-4.1436723345999997</v>
      </c>
      <c r="R36" s="5">
        <v>19</v>
      </c>
      <c r="S36" s="5" t="s">
        <v>293</v>
      </c>
      <c r="T36" s="3" t="s">
        <v>294</v>
      </c>
      <c r="U36" s="3" t="s">
        <v>295</v>
      </c>
    </row>
    <row r="37" spans="1:21" ht="30">
      <c r="A37" s="5">
        <v>22</v>
      </c>
      <c r="B37" s="5" t="s">
        <v>223</v>
      </c>
      <c r="C37" s="5">
        <v>46</v>
      </c>
      <c r="D37" s="5" t="s">
        <v>171</v>
      </c>
      <c r="E37" s="5" t="s">
        <v>37</v>
      </c>
      <c r="F37" s="5" t="s">
        <v>292</v>
      </c>
      <c r="G37" s="5" t="s">
        <v>114</v>
      </c>
      <c r="H37" s="5" t="s">
        <v>284</v>
      </c>
      <c r="I37" s="5" t="s">
        <v>116</v>
      </c>
      <c r="J37" s="5">
        <v>5.5</v>
      </c>
      <c r="K37" s="5">
        <v>5534.5528279999999</v>
      </c>
      <c r="L37" s="5">
        <v>16</v>
      </c>
      <c r="M37" s="5" t="s">
        <v>227</v>
      </c>
      <c r="N37" s="5">
        <v>392419.7709</v>
      </c>
      <c r="O37" s="5">
        <v>4490471.3958000001</v>
      </c>
      <c r="P37" s="51">
        <v>40.332889376099999</v>
      </c>
      <c r="Q37" s="51">
        <v>-4.1614535417000003</v>
      </c>
      <c r="R37" s="5">
        <v>19</v>
      </c>
      <c r="S37" s="5" t="s">
        <v>296</v>
      </c>
      <c r="T37" s="3" t="s">
        <v>294</v>
      </c>
      <c r="U37" s="3" t="s">
        <v>295</v>
      </c>
    </row>
    <row r="38" spans="1:21">
      <c r="A38" s="5">
        <v>27</v>
      </c>
      <c r="B38" s="5" t="s">
        <v>223</v>
      </c>
      <c r="C38" s="5">
        <v>49</v>
      </c>
      <c r="D38" s="5" t="s">
        <v>175</v>
      </c>
      <c r="E38" s="5" t="s">
        <v>37</v>
      </c>
      <c r="F38" s="5" t="s">
        <v>176</v>
      </c>
      <c r="G38" s="5" t="s">
        <v>114</v>
      </c>
      <c r="H38" s="5" t="s">
        <v>177</v>
      </c>
      <c r="I38" s="5" t="s">
        <v>116</v>
      </c>
      <c r="J38" s="5">
        <v>1.4</v>
      </c>
      <c r="K38" s="5">
        <v>1381.453951</v>
      </c>
      <c r="L38" s="5">
        <v>17</v>
      </c>
      <c r="M38" s="5" t="s">
        <v>227</v>
      </c>
      <c r="N38" s="5">
        <v>432715.1</v>
      </c>
      <c r="O38" s="5">
        <v>4519289.7998000002</v>
      </c>
      <c r="P38" s="51">
        <v>40.491874097299998</v>
      </c>
      <c r="Q38" s="51">
        <v>-3.4752424402000002</v>
      </c>
      <c r="R38" s="5">
        <v>20</v>
      </c>
      <c r="S38" s="5" t="s">
        <v>297</v>
      </c>
      <c r="T38" s="3" t="s">
        <v>298</v>
      </c>
      <c r="U38" s="3" t="s">
        <v>179</v>
      </c>
    </row>
    <row r="39" spans="1:21">
      <c r="A39" s="5">
        <v>26</v>
      </c>
      <c r="B39" s="5" t="s">
        <v>223</v>
      </c>
      <c r="C39" s="5">
        <v>49</v>
      </c>
      <c r="D39" s="5" t="s">
        <v>175</v>
      </c>
      <c r="E39" s="5" t="s">
        <v>37</v>
      </c>
      <c r="F39" s="5" t="s">
        <v>176</v>
      </c>
      <c r="G39" s="5" t="s">
        <v>114</v>
      </c>
      <c r="H39" s="5" t="s">
        <v>177</v>
      </c>
      <c r="I39" s="5" t="s">
        <v>116</v>
      </c>
      <c r="J39" s="5">
        <v>1.4</v>
      </c>
      <c r="K39" s="5">
        <v>1381.453951</v>
      </c>
      <c r="L39" s="5">
        <v>17</v>
      </c>
      <c r="M39" s="5" t="s">
        <v>237</v>
      </c>
      <c r="N39" s="5">
        <v>432700.79989999998</v>
      </c>
      <c r="O39" s="5">
        <v>4519662.2</v>
      </c>
      <c r="P39" s="51">
        <v>40.493081275999998</v>
      </c>
      <c r="Q39" s="51">
        <v>-3.4753179588999998</v>
      </c>
      <c r="R39" s="5">
        <v>20</v>
      </c>
      <c r="S39" s="5" t="s">
        <v>299</v>
      </c>
      <c r="T39" s="3" t="s">
        <v>298</v>
      </c>
      <c r="U39" s="3" t="s">
        <v>179</v>
      </c>
    </row>
    <row r="40" spans="1:21">
      <c r="A40" s="5">
        <v>25</v>
      </c>
      <c r="B40" s="5" t="s">
        <v>223</v>
      </c>
      <c r="C40" s="5">
        <v>49</v>
      </c>
      <c r="D40" s="5" t="s">
        <v>175</v>
      </c>
      <c r="E40" s="5" t="s">
        <v>37</v>
      </c>
      <c r="F40" s="5" t="s">
        <v>176</v>
      </c>
      <c r="G40" s="5" t="s">
        <v>114</v>
      </c>
      <c r="H40" s="5" t="s">
        <v>177</v>
      </c>
      <c r="I40" s="5" t="s">
        <v>116</v>
      </c>
      <c r="J40" s="5">
        <v>1.4</v>
      </c>
      <c r="K40" s="5">
        <v>1381.453951</v>
      </c>
      <c r="L40" s="5">
        <v>17</v>
      </c>
      <c r="M40" s="5" t="s">
        <v>239</v>
      </c>
      <c r="N40" s="5">
        <v>432692.30009999999</v>
      </c>
      <c r="O40" s="5">
        <v>4519563.0998999998</v>
      </c>
      <c r="P40" s="51">
        <v>40.4927596681</v>
      </c>
      <c r="Q40" s="51">
        <v>-3.4753503903</v>
      </c>
      <c r="R40" s="5">
        <v>20</v>
      </c>
      <c r="S40" s="5" t="s">
        <v>300</v>
      </c>
      <c r="T40" s="3" t="s">
        <v>298</v>
      </c>
      <c r="U40" s="3" t="s">
        <v>179</v>
      </c>
    </row>
    <row r="41" spans="1:21">
      <c r="A41" s="5">
        <v>24</v>
      </c>
      <c r="B41" s="5" t="s">
        <v>223</v>
      </c>
      <c r="C41" s="5">
        <v>49</v>
      </c>
      <c r="D41" s="5" t="s">
        <v>175</v>
      </c>
      <c r="E41" s="5" t="s">
        <v>37</v>
      </c>
      <c r="F41" s="5" t="s">
        <v>176</v>
      </c>
      <c r="G41" s="5" t="s">
        <v>114</v>
      </c>
      <c r="H41" s="5" t="s">
        <v>177</v>
      </c>
      <c r="I41" s="5" t="s">
        <v>116</v>
      </c>
      <c r="J41" s="5">
        <v>1.4</v>
      </c>
      <c r="K41" s="5">
        <v>1381.453951</v>
      </c>
      <c r="L41" s="5">
        <v>17</v>
      </c>
      <c r="M41" s="5" t="s">
        <v>253</v>
      </c>
      <c r="N41" s="5">
        <v>432641.90010000003</v>
      </c>
      <c r="O41" s="5">
        <v>4519373.6999000004</v>
      </c>
      <c r="P41" s="51">
        <v>40.4921440022</v>
      </c>
      <c r="Q41" s="51">
        <v>-3.4755581693000002</v>
      </c>
      <c r="R41" s="5">
        <v>20</v>
      </c>
      <c r="S41" s="5" t="s">
        <v>301</v>
      </c>
      <c r="T41" s="3" t="s">
        <v>302</v>
      </c>
      <c r="U41" s="3" t="s">
        <v>179</v>
      </c>
    </row>
    <row r="42" spans="1:21" ht="63" customHeight="1">
      <c r="A42" s="5">
        <v>29</v>
      </c>
      <c r="B42" s="5" t="s">
        <v>223</v>
      </c>
      <c r="C42" s="5">
        <v>53</v>
      </c>
      <c r="D42" s="5" t="s">
        <v>180</v>
      </c>
      <c r="E42" s="5" t="s">
        <v>37</v>
      </c>
      <c r="F42" s="5" t="s">
        <v>181</v>
      </c>
      <c r="G42" s="5" t="s">
        <v>114</v>
      </c>
      <c r="H42" s="5" t="s">
        <v>177</v>
      </c>
      <c r="I42" s="5" t="s">
        <v>116</v>
      </c>
      <c r="J42" s="5">
        <v>3.3</v>
      </c>
      <c r="K42" s="5">
        <v>3327.9588800000001</v>
      </c>
      <c r="L42" s="5">
        <v>18</v>
      </c>
      <c r="M42" s="5" t="s">
        <v>303</v>
      </c>
      <c r="N42" s="5">
        <v>428377.26010000001</v>
      </c>
      <c r="O42" s="5">
        <v>4509585.7702000001</v>
      </c>
      <c r="P42" s="51">
        <v>40.4402743128</v>
      </c>
      <c r="Q42" s="51">
        <v>-3.5053584614000002</v>
      </c>
      <c r="R42" s="5">
        <v>21</v>
      </c>
      <c r="S42" s="5" t="s">
        <v>304</v>
      </c>
      <c r="T42" s="3" t="s">
        <v>305</v>
      </c>
      <c r="U42" s="3" t="s">
        <v>183</v>
      </c>
    </row>
    <row r="43" spans="1:21" ht="63.75" customHeight="1">
      <c r="A43" s="5">
        <v>28</v>
      </c>
      <c r="B43" s="5" t="s">
        <v>223</v>
      </c>
      <c r="C43" s="5">
        <v>53</v>
      </c>
      <c r="D43" s="5" t="s">
        <v>180</v>
      </c>
      <c r="E43" s="5" t="s">
        <v>37</v>
      </c>
      <c r="F43" s="5" t="s">
        <v>181</v>
      </c>
      <c r="G43" s="5" t="s">
        <v>114</v>
      </c>
      <c r="H43" s="5" t="s">
        <v>177</v>
      </c>
      <c r="I43" s="5" t="s">
        <v>116</v>
      </c>
      <c r="J43" s="5">
        <v>3.3</v>
      </c>
      <c r="K43" s="5">
        <v>3327.9588800000001</v>
      </c>
      <c r="L43" s="5">
        <v>18</v>
      </c>
      <c r="M43" s="5" t="s">
        <v>224</v>
      </c>
      <c r="N43" s="5">
        <v>426568.97989999998</v>
      </c>
      <c r="O43" s="5">
        <v>4507996.7603000002</v>
      </c>
      <c r="P43" s="51">
        <v>40.431064191099999</v>
      </c>
      <c r="Q43" s="51">
        <v>-3.5210000289000001</v>
      </c>
      <c r="R43" s="5">
        <v>21</v>
      </c>
      <c r="S43" s="5" t="s">
        <v>306</v>
      </c>
      <c r="T43" s="3" t="s">
        <v>307</v>
      </c>
      <c r="U43" s="3" t="s">
        <v>183</v>
      </c>
    </row>
    <row r="44" spans="1:21" ht="30">
      <c r="A44" s="5">
        <v>59</v>
      </c>
      <c r="B44" s="5" t="s">
        <v>223</v>
      </c>
      <c r="C44" s="5">
        <v>130</v>
      </c>
      <c r="D44" s="5" t="s">
        <v>184</v>
      </c>
      <c r="E44" s="5" t="s">
        <v>37</v>
      </c>
      <c r="F44" s="5" t="s">
        <v>185</v>
      </c>
      <c r="G44" s="5" t="s">
        <v>114</v>
      </c>
      <c r="H44" s="5" t="s">
        <v>177</v>
      </c>
      <c r="I44" s="5" t="s">
        <v>186</v>
      </c>
      <c r="J44" s="5">
        <v>4.0999999999999996</v>
      </c>
      <c r="K44" s="5">
        <v>4133.3164859999997</v>
      </c>
      <c r="L44" s="5">
        <v>19</v>
      </c>
      <c r="M44" s="5" t="s">
        <v>227</v>
      </c>
      <c r="N44" s="5">
        <v>431736.8</v>
      </c>
      <c r="O44" s="5">
        <v>4507263.76</v>
      </c>
      <c r="P44" s="51">
        <v>40.424847284800002</v>
      </c>
      <c r="Q44" s="51">
        <v>-3.4829455915</v>
      </c>
      <c r="R44" s="5">
        <v>22</v>
      </c>
      <c r="S44" s="5" t="s">
        <v>308</v>
      </c>
      <c r="T44" s="3" t="s">
        <v>309</v>
      </c>
      <c r="U44" s="3" t="s">
        <v>183</v>
      </c>
    </row>
    <row r="45" spans="1:21" ht="30">
      <c r="A45" s="5">
        <v>58</v>
      </c>
      <c r="B45" s="5" t="s">
        <v>223</v>
      </c>
      <c r="C45" s="5">
        <v>130</v>
      </c>
      <c r="D45" s="5" t="s">
        <v>184</v>
      </c>
      <c r="E45" s="5" t="s">
        <v>37</v>
      </c>
      <c r="F45" s="5" t="s">
        <v>185</v>
      </c>
      <c r="G45" s="5" t="s">
        <v>114</v>
      </c>
      <c r="H45" s="5" t="s">
        <v>177</v>
      </c>
      <c r="I45" s="5" t="s">
        <v>186</v>
      </c>
      <c r="J45" s="5">
        <v>4.0999999999999996</v>
      </c>
      <c r="K45" s="5">
        <v>4133.3164859999997</v>
      </c>
      <c r="L45" s="5">
        <v>19</v>
      </c>
      <c r="M45" s="5" t="s">
        <v>224</v>
      </c>
      <c r="N45" s="5">
        <v>433051.54</v>
      </c>
      <c r="O45" s="5">
        <v>4509548.0000999998</v>
      </c>
      <c r="P45" s="51">
        <v>40.440293494499997</v>
      </c>
      <c r="Q45" s="51">
        <v>-3.4734304270999998</v>
      </c>
      <c r="R45" s="5">
        <v>22</v>
      </c>
      <c r="S45" s="5" t="s">
        <v>310</v>
      </c>
      <c r="T45" s="3" t="s">
        <v>309</v>
      </c>
      <c r="U45" s="3" t="s">
        <v>183</v>
      </c>
    </row>
    <row r="46" spans="1:21" ht="30">
      <c r="A46" s="5">
        <v>31</v>
      </c>
      <c r="B46" s="5" t="s">
        <v>223</v>
      </c>
      <c r="C46" s="5">
        <v>54</v>
      </c>
      <c r="D46" s="5" t="s">
        <v>188</v>
      </c>
      <c r="E46" s="5" t="s">
        <v>37</v>
      </c>
      <c r="F46" s="5" t="s">
        <v>189</v>
      </c>
      <c r="G46" s="5" t="s">
        <v>114</v>
      </c>
      <c r="H46" s="5" t="s">
        <v>177</v>
      </c>
      <c r="I46" s="5" t="s">
        <v>186</v>
      </c>
      <c r="J46" s="5">
        <v>1.7</v>
      </c>
      <c r="K46" s="5">
        <v>1729.6677400000001</v>
      </c>
      <c r="L46" s="5">
        <v>20</v>
      </c>
      <c r="M46" s="5" t="s">
        <v>224</v>
      </c>
      <c r="N46" s="5">
        <v>426542.32569999999</v>
      </c>
      <c r="O46" s="5">
        <v>4507750.148</v>
      </c>
      <c r="P46" s="51">
        <v>40.430263633099997</v>
      </c>
      <c r="Q46" s="51">
        <v>-3.5211032212000002</v>
      </c>
      <c r="R46" s="5">
        <v>23</v>
      </c>
      <c r="S46" s="5" t="s">
        <v>311</v>
      </c>
      <c r="T46" s="3" t="s">
        <v>312</v>
      </c>
      <c r="U46" s="3" t="s">
        <v>183</v>
      </c>
    </row>
    <row r="47" spans="1:21" ht="30">
      <c r="A47" s="5">
        <v>30</v>
      </c>
      <c r="B47" s="5" t="s">
        <v>223</v>
      </c>
      <c r="C47" s="5">
        <v>54</v>
      </c>
      <c r="D47" s="5" t="s">
        <v>188</v>
      </c>
      <c r="E47" s="5" t="s">
        <v>37</v>
      </c>
      <c r="F47" s="5" t="s">
        <v>189</v>
      </c>
      <c r="G47" s="5" t="s">
        <v>114</v>
      </c>
      <c r="H47" s="5" t="s">
        <v>177</v>
      </c>
      <c r="I47" s="5" t="s">
        <v>186</v>
      </c>
      <c r="J47" s="5">
        <v>1.7</v>
      </c>
      <c r="K47" s="5">
        <v>1729.6677400000001</v>
      </c>
      <c r="L47" s="5">
        <v>20</v>
      </c>
      <c r="M47" s="5" t="s">
        <v>227</v>
      </c>
      <c r="N47" s="5">
        <v>427962.52419999999</v>
      </c>
      <c r="O47" s="5">
        <v>4507915.5864000004</v>
      </c>
      <c r="P47" s="51">
        <v>40.430845276500001</v>
      </c>
      <c r="Q47" s="51">
        <v>-3.5110573129999998</v>
      </c>
      <c r="R47" s="5">
        <v>23</v>
      </c>
      <c r="S47" s="5" t="s">
        <v>313</v>
      </c>
      <c r="T47" s="3" t="s">
        <v>314</v>
      </c>
      <c r="U47" s="3" t="s">
        <v>183</v>
      </c>
    </row>
    <row r="48" spans="1:21">
      <c r="A48" s="5">
        <v>33</v>
      </c>
      <c r="B48" s="5" t="s">
        <v>223</v>
      </c>
      <c r="C48" s="5">
        <v>55</v>
      </c>
      <c r="D48" s="5" t="s">
        <v>191</v>
      </c>
      <c r="E48" s="5" t="s">
        <v>37</v>
      </c>
      <c r="F48" s="5" t="s">
        <v>315</v>
      </c>
      <c r="G48" s="5" t="s">
        <v>114</v>
      </c>
      <c r="H48" s="5" t="s">
        <v>143</v>
      </c>
      <c r="I48" s="5" t="s">
        <v>116</v>
      </c>
      <c r="J48" s="5">
        <v>0.4</v>
      </c>
      <c r="K48" s="5">
        <v>437.08998500000001</v>
      </c>
      <c r="L48" s="5">
        <v>21</v>
      </c>
      <c r="M48" s="5" t="s">
        <v>224</v>
      </c>
      <c r="N48" s="5">
        <v>416189.1</v>
      </c>
      <c r="O48" s="5">
        <v>4512113.5000999998</v>
      </c>
      <c r="P48" s="51">
        <v>40.452056467299997</v>
      </c>
      <c r="Q48" s="51">
        <v>-3.593436815</v>
      </c>
      <c r="R48" s="5">
        <v>24</v>
      </c>
      <c r="S48" s="5" t="s">
        <v>316</v>
      </c>
      <c r="T48" s="3" t="s">
        <v>193</v>
      </c>
      <c r="U48" s="3" t="s">
        <v>194</v>
      </c>
    </row>
    <row r="49" spans="1:21">
      <c r="A49" s="5">
        <v>32</v>
      </c>
      <c r="B49" s="5" t="s">
        <v>223</v>
      </c>
      <c r="C49" s="5">
        <v>55</v>
      </c>
      <c r="D49" s="5" t="s">
        <v>191</v>
      </c>
      <c r="E49" s="5" t="s">
        <v>37</v>
      </c>
      <c r="F49" s="5" t="s">
        <v>315</v>
      </c>
      <c r="G49" s="5" t="s">
        <v>114</v>
      </c>
      <c r="H49" s="5" t="s">
        <v>143</v>
      </c>
      <c r="I49" s="5" t="s">
        <v>116</v>
      </c>
      <c r="J49" s="5">
        <v>0.4</v>
      </c>
      <c r="K49" s="5">
        <v>437.08998500000001</v>
      </c>
      <c r="L49" s="5">
        <v>21</v>
      </c>
      <c r="M49" s="5" t="s">
        <v>227</v>
      </c>
      <c r="N49" s="5">
        <v>416117.23009999999</v>
      </c>
      <c r="O49" s="5">
        <v>4511968.1798999999</v>
      </c>
      <c r="P49" s="51">
        <v>40.451582611900001</v>
      </c>
      <c r="Q49" s="51">
        <v>-3.5937362651</v>
      </c>
      <c r="R49" s="5">
        <v>24</v>
      </c>
      <c r="S49" s="5" t="s">
        <v>317</v>
      </c>
      <c r="T49" s="3" t="s">
        <v>193</v>
      </c>
      <c r="U49" s="3" t="s">
        <v>194</v>
      </c>
    </row>
    <row r="50" spans="1:21" ht="30">
      <c r="A50" s="5">
        <v>51</v>
      </c>
      <c r="B50" s="5" t="s">
        <v>223</v>
      </c>
      <c r="C50" s="5">
        <v>142</v>
      </c>
      <c r="D50" s="5" t="s">
        <v>195</v>
      </c>
      <c r="E50" s="5" t="s">
        <v>37</v>
      </c>
      <c r="F50" s="5" t="s">
        <v>318</v>
      </c>
      <c r="G50" s="5" t="s">
        <v>114</v>
      </c>
      <c r="H50" s="5" t="s">
        <v>143</v>
      </c>
      <c r="I50" s="5" t="s">
        <v>116</v>
      </c>
      <c r="J50" s="5">
        <v>0.3</v>
      </c>
      <c r="K50" s="5">
        <v>339.95276899999999</v>
      </c>
      <c r="L50" s="5">
        <v>22</v>
      </c>
      <c r="M50" s="5" t="s">
        <v>227</v>
      </c>
      <c r="N50" s="5">
        <v>416191.15010000003</v>
      </c>
      <c r="O50" s="5">
        <v>4511799.2600999996</v>
      </c>
      <c r="P50" s="51">
        <v>40.451037582600001</v>
      </c>
      <c r="Q50" s="51">
        <v>-3.5934129136999999</v>
      </c>
      <c r="R50" s="5">
        <v>25</v>
      </c>
      <c r="S50" s="5" t="s">
        <v>319</v>
      </c>
      <c r="T50" s="3" t="s">
        <v>320</v>
      </c>
      <c r="U50" s="3" t="s">
        <v>194</v>
      </c>
    </row>
    <row r="51" spans="1:21" ht="30">
      <c r="A51" s="5">
        <v>50</v>
      </c>
      <c r="B51" s="5" t="s">
        <v>223</v>
      </c>
      <c r="C51" s="5">
        <v>142</v>
      </c>
      <c r="D51" s="5" t="s">
        <v>195</v>
      </c>
      <c r="E51" s="5" t="s">
        <v>37</v>
      </c>
      <c r="F51" s="5" t="s">
        <v>318</v>
      </c>
      <c r="G51" s="5" t="s">
        <v>114</v>
      </c>
      <c r="H51" s="5" t="s">
        <v>143</v>
      </c>
      <c r="I51" s="5" t="s">
        <v>116</v>
      </c>
      <c r="J51" s="5">
        <v>0.3</v>
      </c>
      <c r="K51" s="5">
        <v>339.95276899999999</v>
      </c>
      <c r="L51" s="5">
        <v>22</v>
      </c>
      <c r="M51" s="5" t="s">
        <v>224</v>
      </c>
      <c r="N51" s="5">
        <v>416132.27990000002</v>
      </c>
      <c r="O51" s="5">
        <v>4511916.9798999997</v>
      </c>
      <c r="P51" s="51">
        <v>40.451417142499999</v>
      </c>
      <c r="Q51" s="51">
        <v>-3.5936696195</v>
      </c>
      <c r="R51" s="5">
        <v>25</v>
      </c>
      <c r="S51" s="5" t="s">
        <v>321</v>
      </c>
      <c r="T51" s="3" t="s">
        <v>196</v>
      </c>
      <c r="U51" s="3" t="s">
        <v>194</v>
      </c>
    </row>
    <row r="52" spans="1:21" ht="144.75" customHeight="1">
      <c r="A52" s="5">
        <v>35</v>
      </c>
      <c r="B52" s="5" t="s">
        <v>223</v>
      </c>
      <c r="C52" s="5">
        <v>60</v>
      </c>
      <c r="D52" s="5" t="s">
        <v>197</v>
      </c>
      <c r="E52" s="5" t="s">
        <v>37</v>
      </c>
      <c r="F52" s="5" t="s">
        <v>322</v>
      </c>
      <c r="G52" s="5" t="s">
        <v>114</v>
      </c>
      <c r="H52" s="5" t="s">
        <v>199</v>
      </c>
      <c r="I52" s="5" t="s">
        <v>186</v>
      </c>
      <c r="J52" s="5">
        <v>2.6</v>
      </c>
      <c r="K52" s="5">
        <v>2571.1387669999999</v>
      </c>
      <c r="L52" s="5">
        <v>23</v>
      </c>
      <c r="M52" s="5" t="s">
        <v>224</v>
      </c>
      <c r="N52" s="5">
        <v>443271.82809999998</v>
      </c>
      <c r="O52" s="5">
        <v>4514482.2752</v>
      </c>
      <c r="P52" s="51">
        <v>40.464571210099997</v>
      </c>
      <c r="Q52" s="51">
        <v>-3.4020211467000001</v>
      </c>
      <c r="R52" s="5">
        <v>26</v>
      </c>
      <c r="S52" s="5" t="s">
        <v>323</v>
      </c>
      <c r="T52" s="3" t="s">
        <v>324</v>
      </c>
      <c r="U52" s="3" t="s">
        <v>183</v>
      </c>
    </row>
    <row r="53" spans="1:21" ht="147" customHeight="1">
      <c r="A53" s="5">
        <v>34</v>
      </c>
      <c r="B53" s="5" t="s">
        <v>223</v>
      </c>
      <c r="C53" s="5">
        <v>60</v>
      </c>
      <c r="D53" s="5" t="s">
        <v>197</v>
      </c>
      <c r="E53" s="5" t="s">
        <v>37</v>
      </c>
      <c r="F53" s="5" t="s">
        <v>322</v>
      </c>
      <c r="G53" s="5" t="s">
        <v>114</v>
      </c>
      <c r="H53" s="5" t="s">
        <v>199</v>
      </c>
      <c r="I53" s="5" t="s">
        <v>186</v>
      </c>
      <c r="J53" s="5">
        <v>2.6</v>
      </c>
      <c r="K53" s="5">
        <v>2571.1387669999999</v>
      </c>
      <c r="L53" s="5">
        <v>23</v>
      </c>
      <c r="M53" s="5" t="s">
        <v>227</v>
      </c>
      <c r="N53" s="5">
        <v>443828.31430000003</v>
      </c>
      <c r="O53" s="5">
        <v>4513564.3664999995</v>
      </c>
      <c r="P53" s="51">
        <v>40.461608311100001</v>
      </c>
      <c r="Q53" s="51">
        <v>-3.3956174350000001</v>
      </c>
      <c r="R53" s="5">
        <v>26</v>
      </c>
      <c r="S53" s="5" t="s">
        <v>325</v>
      </c>
      <c r="T53" s="3" t="s">
        <v>324</v>
      </c>
      <c r="U53" s="3" t="s">
        <v>183</v>
      </c>
    </row>
    <row r="54" spans="1:21" ht="148.5" customHeight="1">
      <c r="A54" s="5">
        <v>37</v>
      </c>
      <c r="B54" s="5" t="s">
        <v>223</v>
      </c>
      <c r="C54" s="5">
        <v>61</v>
      </c>
      <c r="D54" s="5" t="s">
        <v>201</v>
      </c>
      <c r="E54" s="5" t="s">
        <v>37</v>
      </c>
      <c r="F54" s="5" t="s">
        <v>326</v>
      </c>
      <c r="G54" s="5" t="s">
        <v>114</v>
      </c>
      <c r="H54" s="5" t="s">
        <v>199</v>
      </c>
      <c r="I54" s="5" t="s">
        <v>186</v>
      </c>
      <c r="J54" s="5">
        <v>4.8</v>
      </c>
      <c r="K54" s="5">
        <v>4828.0166589999999</v>
      </c>
      <c r="L54" s="5">
        <v>24</v>
      </c>
      <c r="M54" s="5" t="s">
        <v>227</v>
      </c>
      <c r="N54" s="5">
        <v>445718.39990000002</v>
      </c>
      <c r="O54" s="5">
        <v>4513700.3</v>
      </c>
      <c r="P54" s="51">
        <v>40.462094847499998</v>
      </c>
      <c r="Q54" s="51">
        <v>-3.3835594426000002</v>
      </c>
      <c r="R54" s="5">
        <v>27</v>
      </c>
      <c r="S54" s="5" t="s">
        <v>327</v>
      </c>
      <c r="T54" s="3" t="s">
        <v>328</v>
      </c>
      <c r="U54" s="3" t="s">
        <v>183</v>
      </c>
    </row>
    <row r="55" spans="1:21" ht="150" customHeight="1">
      <c r="A55" s="5">
        <v>36</v>
      </c>
      <c r="B55" s="5" t="s">
        <v>223</v>
      </c>
      <c r="C55" s="5">
        <v>61</v>
      </c>
      <c r="D55" s="5" t="s">
        <v>201</v>
      </c>
      <c r="E55" s="5" t="s">
        <v>37</v>
      </c>
      <c r="F55" s="5" t="s">
        <v>326</v>
      </c>
      <c r="G55" s="5" t="s">
        <v>114</v>
      </c>
      <c r="H55" s="5" t="s">
        <v>199</v>
      </c>
      <c r="I55" s="5" t="s">
        <v>186</v>
      </c>
      <c r="J55" s="5">
        <v>4.8</v>
      </c>
      <c r="K55" s="5">
        <v>4828.0166589999999</v>
      </c>
      <c r="L55" s="5">
        <v>24</v>
      </c>
      <c r="M55" s="5" t="s">
        <v>224</v>
      </c>
      <c r="N55" s="5">
        <v>443513.10009999998</v>
      </c>
      <c r="O55" s="5">
        <v>4515206.8998999996</v>
      </c>
      <c r="P55" s="51">
        <v>40.470927055300002</v>
      </c>
      <c r="Q55" s="51">
        <v>-3.4010154626000002</v>
      </c>
      <c r="R55" s="5">
        <v>27</v>
      </c>
      <c r="S55" s="5" t="s">
        <v>329</v>
      </c>
      <c r="T55" s="3" t="s">
        <v>328</v>
      </c>
      <c r="U55" s="3" t="s">
        <v>183</v>
      </c>
    </row>
    <row r="56" spans="1:21" ht="144.75" customHeight="1">
      <c r="A56" s="5">
        <v>52</v>
      </c>
      <c r="B56" s="5" t="s">
        <v>223</v>
      </c>
      <c r="C56" s="5">
        <v>74</v>
      </c>
      <c r="D56" s="5" t="s">
        <v>204</v>
      </c>
      <c r="E56" s="5" t="s">
        <v>37</v>
      </c>
      <c r="F56" s="5" t="s">
        <v>330</v>
      </c>
      <c r="G56" s="5" t="s">
        <v>114</v>
      </c>
      <c r="H56" s="5" t="s">
        <v>199</v>
      </c>
      <c r="I56" s="5" t="s">
        <v>186</v>
      </c>
      <c r="J56" s="5">
        <v>10.8</v>
      </c>
      <c r="K56" s="5">
        <v>10830.851654</v>
      </c>
      <c r="L56" s="5">
        <v>25</v>
      </c>
      <c r="M56" s="5" t="s">
        <v>227</v>
      </c>
      <c r="N56" s="5">
        <v>447297.69050000003</v>
      </c>
      <c r="O56" s="5">
        <v>4511818.7774</v>
      </c>
      <c r="P56" s="51">
        <v>40.452030249400003</v>
      </c>
      <c r="Q56" s="51">
        <v>-3.3727656386999998</v>
      </c>
      <c r="R56" s="5">
        <v>28</v>
      </c>
      <c r="S56" s="5" t="s">
        <v>331</v>
      </c>
      <c r="T56" s="3" t="s">
        <v>332</v>
      </c>
      <c r="U56" s="3" t="s">
        <v>183</v>
      </c>
    </row>
    <row r="57" spans="1:21" ht="152.25" customHeight="1">
      <c r="A57" s="5">
        <v>53</v>
      </c>
      <c r="B57" s="5" t="s">
        <v>223</v>
      </c>
      <c r="C57" s="5">
        <v>74</v>
      </c>
      <c r="D57" s="5" t="s">
        <v>204</v>
      </c>
      <c r="E57" s="5" t="s">
        <v>37</v>
      </c>
      <c r="F57" s="5" t="s">
        <v>330</v>
      </c>
      <c r="G57" s="5" t="s">
        <v>114</v>
      </c>
      <c r="H57" s="5" t="s">
        <v>199</v>
      </c>
      <c r="I57" s="5" t="s">
        <v>186</v>
      </c>
      <c r="J57" s="5">
        <v>10.8</v>
      </c>
      <c r="K57" s="5">
        <v>10830.851654</v>
      </c>
      <c r="L57" s="5">
        <v>2526</v>
      </c>
      <c r="M57" s="5" t="s">
        <v>333</v>
      </c>
      <c r="N57" s="5">
        <v>446942.48930000002</v>
      </c>
      <c r="O57" s="5">
        <v>4513063.2768999999</v>
      </c>
      <c r="P57" s="51">
        <v>40.460057820899998</v>
      </c>
      <c r="Q57" s="51">
        <v>-3.3743184417999998</v>
      </c>
      <c r="R57" s="5">
        <v>28</v>
      </c>
      <c r="S57" s="5" t="s">
        <v>334</v>
      </c>
      <c r="T57" s="3" t="s">
        <v>332</v>
      </c>
      <c r="U57" s="3" t="s">
        <v>183</v>
      </c>
    </row>
    <row r="58" spans="1:21" ht="30">
      <c r="A58" s="5">
        <v>60</v>
      </c>
      <c r="B58" s="5" t="s">
        <v>223</v>
      </c>
      <c r="C58" s="5">
        <v>139</v>
      </c>
      <c r="D58" s="5" t="s">
        <v>207</v>
      </c>
      <c r="E58" s="5" t="s">
        <v>37</v>
      </c>
      <c r="F58" s="5" t="s">
        <v>208</v>
      </c>
      <c r="G58" s="5" t="s">
        <v>114</v>
      </c>
      <c r="H58" s="5" t="s">
        <v>209</v>
      </c>
      <c r="I58" s="5" t="s">
        <v>186</v>
      </c>
      <c r="J58" s="5">
        <v>22.8</v>
      </c>
      <c r="K58" s="5">
        <v>22667.108534999999</v>
      </c>
      <c r="L58" s="5">
        <v>26</v>
      </c>
      <c r="M58" s="5" t="s">
        <v>234</v>
      </c>
      <c r="N58" s="5">
        <v>411292.2317</v>
      </c>
      <c r="O58" s="5">
        <v>4487933.3365000002</v>
      </c>
      <c r="P58" s="51">
        <v>40.321464470800002</v>
      </c>
      <c r="Q58" s="51">
        <v>-4.0250897473</v>
      </c>
      <c r="R58" s="5">
        <v>29</v>
      </c>
      <c r="S58" s="5" t="s">
        <v>335</v>
      </c>
      <c r="T58" s="3" t="s">
        <v>336</v>
      </c>
      <c r="U58" s="3" t="s">
        <v>183</v>
      </c>
    </row>
    <row r="59" spans="1:21" ht="30">
      <c r="A59" s="5">
        <v>61</v>
      </c>
      <c r="B59" s="5" t="s">
        <v>223</v>
      </c>
      <c r="C59" s="5">
        <v>139</v>
      </c>
      <c r="D59" s="5" t="s">
        <v>207</v>
      </c>
      <c r="E59" s="5" t="s">
        <v>37</v>
      </c>
      <c r="F59" s="5" t="s">
        <v>208</v>
      </c>
      <c r="G59" s="5" t="s">
        <v>114</v>
      </c>
      <c r="H59" s="5" t="s">
        <v>209</v>
      </c>
      <c r="I59" s="5" t="s">
        <v>186</v>
      </c>
      <c r="J59" s="5">
        <v>22.8</v>
      </c>
      <c r="K59" s="5">
        <v>22667.108534999999</v>
      </c>
      <c r="L59" s="5">
        <v>26</v>
      </c>
      <c r="M59" s="5" t="s">
        <v>237</v>
      </c>
      <c r="N59" s="5">
        <v>408392.22690000001</v>
      </c>
      <c r="O59" s="5">
        <v>4491015.4833000004</v>
      </c>
      <c r="P59" s="51">
        <v>40.335345186700003</v>
      </c>
      <c r="Q59" s="51">
        <v>-4.0455762565000004</v>
      </c>
      <c r="R59" s="5">
        <v>29</v>
      </c>
      <c r="S59" s="5" t="s">
        <v>337</v>
      </c>
      <c r="T59" s="3" t="s">
        <v>336</v>
      </c>
      <c r="U59" s="3" t="s">
        <v>183</v>
      </c>
    </row>
    <row r="60" spans="1:21" ht="30">
      <c r="A60" s="5">
        <v>62</v>
      </c>
      <c r="B60" s="5" t="s">
        <v>223</v>
      </c>
      <c r="C60" s="5">
        <v>139</v>
      </c>
      <c r="D60" s="5" t="s">
        <v>207</v>
      </c>
      <c r="E60" s="5" t="s">
        <v>37</v>
      </c>
      <c r="F60" s="5" t="s">
        <v>208</v>
      </c>
      <c r="G60" s="5" t="s">
        <v>114</v>
      </c>
      <c r="H60" s="5" t="s">
        <v>209</v>
      </c>
      <c r="I60" s="5" t="s">
        <v>186</v>
      </c>
      <c r="J60" s="5">
        <v>22.8</v>
      </c>
      <c r="K60" s="5">
        <v>22667.108534999999</v>
      </c>
      <c r="L60" s="5">
        <v>26</v>
      </c>
      <c r="M60" s="5" t="s">
        <v>230</v>
      </c>
      <c r="N60" s="5">
        <v>410754.42629999999</v>
      </c>
      <c r="O60" s="5">
        <v>4491544.7274000002</v>
      </c>
      <c r="P60" s="51">
        <v>40.341154224599997</v>
      </c>
      <c r="Q60" s="51">
        <v>-4.031559208</v>
      </c>
      <c r="R60" s="5">
        <v>29</v>
      </c>
      <c r="S60" s="5" t="s">
        <v>338</v>
      </c>
      <c r="T60" s="3" t="s">
        <v>336</v>
      </c>
      <c r="U60" s="3" t="s">
        <v>183</v>
      </c>
    </row>
    <row r="61" spans="1:21" ht="30">
      <c r="A61" s="5">
        <v>63</v>
      </c>
      <c r="B61" s="5" t="s">
        <v>223</v>
      </c>
      <c r="C61" s="5">
        <v>139</v>
      </c>
      <c r="D61" s="5" t="s">
        <v>207</v>
      </c>
      <c r="E61" s="5" t="s">
        <v>37</v>
      </c>
      <c r="F61" s="5" t="s">
        <v>208</v>
      </c>
      <c r="G61" s="5" t="s">
        <v>114</v>
      </c>
      <c r="H61" s="5" t="s">
        <v>209</v>
      </c>
      <c r="I61" s="5" t="s">
        <v>186</v>
      </c>
      <c r="J61" s="5">
        <v>22.8</v>
      </c>
      <c r="K61" s="5">
        <v>22667.108534999999</v>
      </c>
      <c r="L61" s="5">
        <v>26</v>
      </c>
      <c r="M61" s="5" t="s">
        <v>339</v>
      </c>
      <c r="N61" s="5">
        <v>411602.8983</v>
      </c>
      <c r="O61" s="5">
        <v>4491635.0116999997</v>
      </c>
      <c r="P61" s="51">
        <v>40.3414797613</v>
      </c>
      <c r="Q61" s="51">
        <v>-4.0239558014999997</v>
      </c>
      <c r="R61" s="5">
        <v>29</v>
      </c>
      <c r="S61" s="5" t="s">
        <v>340</v>
      </c>
      <c r="T61" s="3" t="s">
        <v>341</v>
      </c>
      <c r="U61" s="3" t="s">
        <v>183</v>
      </c>
    </row>
    <row r="62" spans="1:21" ht="30">
      <c r="A62" s="5">
        <v>64</v>
      </c>
      <c r="B62" s="5" t="s">
        <v>223</v>
      </c>
      <c r="C62" s="5">
        <v>139</v>
      </c>
      <c r="D62" s="5" t="s">
        <v>207</v>
      </c>
      <c r="E62" s="5" t="s">
        <v>37</v>
      </c>
      <c r="F62" s="5" t="s">
        <v>208</v>
      </c>
      <c r="G62" s="5" t="s">
        <v>114</v>
      </c>
      <c r="H62" s="5" t="s">
        <v>209</v>
      </c>
      <c r="I62" s="5" t="s">
        <v>186</v>
      </c>
      <c r="J62" s="5">
        <v>22.8</v>
      </c>
      <c r="K62" s="5">
        <v>22667.108534999999</v>
      </c>
      <c r="L62" s="5">
        <v>26</v>
      </c>
      <c r="M62" s="5" t="s">
        <v>239</v>
      </c>
      <c r="N62" s="5">
        <v>411169.59</v>
      </c>
      <c r="O62" s="5">
        <v>4493706.05</v>
      </c>
      <c r="P62" s="51">
        <v>40.3521787301</v>
      </c>
      <c r="Q62" s="51">
        <v>-4.0259033555999997</v>
      </c>
      <c r="R62" s="5">
        <v>29</v>
      </c>
      <c r="S62" s="5" t="s">
        <v>342</v>
      </c>
      <c r="T62" s="3" t="s">
        <v>336</v>
      </c>
      <c r="U62" s="3" t="s">
        <v>183</v>
      </c>
    </row>
    <row r="63" spans="1:21" ht="90">
      <c r="A63" s="5">
        <v>48</v>
      </c>
      <c r="B63" s="5" t="s">
        <v>223</v>
      </c>
      <c r="C63" s="5">
        <v>65</v>
      </c>
      <c r="D63" s="5" t="s">
        <v>211</v>
      </c>
      <c r="E63" s="5" t="s">
        <v>37</v>
      </c>
      <c r="F63" s="5" t="s">
        <v>212</v>
      </c>
      <c r="G63" s="5" t="s">
        <v>114</v>
      </c>
      <c r="H63" s="5" t="s">
        <v>114</v>
      </c>
      <c r="I63" s="5" t="s">
        <v>186</v>
      </c>
      <c r="J63" s="5">
        <v>13.1</v>
      </c>
      <c r="K63" s="5">
        <v>13082.141597</v>
      </c>
      <c r="L63" s="5">
        <v>27</v>
      </c>
      <c r="M63" s="5" t="s">
        <v>227</v>
      </c>
      <c r="N63" s="5">
        <v>482785.28830000001</v>
      </c>
      <c r="O63" s="5">
        <v>4436931.9880999997</v>
      </c>
      <c r="P63" s="51">
        <v>40.045695069300002</v>
      </c>
      <c r="Q63" s="51">
        <v>-3.1206896464999998</v>
      </c>
      <c r="R63" s="5">
        <v>30</v>
      </c>
      <c r="S63" s="5" t="s">
        <v>343</v>
      </c>
      <c r="T63" s="3" t="s">
        <v>344</v>
      </c>
      <c r="U63" s="3" t="s">
        <v>345</v>
      </c>
    </row>
    <row r="64" spans="1:21" ht="90">
      <c r="A64" s="5">
        <v>49</v>
      </c>
      <c r="B64" s="5" t="s">
        <v>223</v>
      </c>
      <c r="C64" s="5">
        <v>65</v>
      </c>
      <c r="D64" s="5" t="s">
        <v>211</v>
      </c>
      <c r="E64" s="5" t="s">
        <v>37</v>
      </c>
      <c r="F64" s="5" t="s">
        <v>212</v>
      </c>
      <c r="G64" s="5" t="s">
        <v>114</v>
      </c>
      <c r="H64" s="5" t="s">
        <v>114</v>
      </c>
      <c r="I64" s="5" t="s">
        <v>186</v>
      </c>
      <c r="J64" s="5">
        <v>13.1</v>
      </c>
      <c r="K64" s="5">
        <v>13082.141597</v>
      </c>
      <c r="L64" s="5">
        <v>27</v>
      </c>
      <c r="M64" s="5" t="s">
        <v>224</v>
      </c>
      <c r="N64" s="5">
        <v>488582.99300000002</v>
      </c>
      <c r="O64" s="5">
        <v>4441653.7659999998</v>
      </c>
      <c r="P64" s="51">
        <v>40.073045460800003</v>
      </c>
      <c r="Q64" s="51">
        <v>-3.0802387771999999</v>
      </c>
      <c r="R64" s="5">
        <v>30</v>
      </c>
      <c r="S64" s="5" t="s">
        <v>346</v>
      </c>
      <c r="T64" s="3" t="s">
        <v>344</v>
      </c>
      <c r="U64" s="3" t="s">
        <v>345</v>
      </c>
    </row>
    <row r="65" spans="1:21" ht="75">
      <c r="A65" s="5">
        <v>67</v>
      </c>
      <c r="B65" s="5" t="s">
        <v>223</v>
      </c>
      <c r="C65" s="5">
        <v>148</v>
      </c>
      <c r="D65" s="5" t="s">
        <v>347</v>
      </c>
      <c r="E65" s="5" t="s">
        <v>37</v>
      </c>
      <c r="F65" s="5" t="s">
        <v>216</v>
      </c>
      <c r="G65" s="5" t="s">
        <v>114</v>
      </c>
      <c r="H65" s="5" t="s">
        <v>114</v>
      </c>
      <c r="I65" s="5" t="s">
        <v>186</v>
      </c>
      <c r="J65" s="5">
        <v>5.8342340000000004</v>
      </c>
      <c r="K65" s="5">
        <v>5848.9097819999997</v>
      </c>
      <c r="L65" s="5">
        <v>28</v>
      </c>
      <c r="M65" s="5" t="s">
        <v>227</v>
      </c>
      <c r="N65" s="5">
        <v>444542.66</v>
      </c>
      <c r="O65" s="5">
        <v>4431436.32</v>
      </c>
      <c r="P65" s="51">
        <v>40.015276963700003</v>
      </c>
      <c r="Q65" s="51">
        <v>-3.3859944678999998</v>
      </c>
      <c r="R65" s="5">
        <v>31</v>
      </c>
      <c r="S65" s="5" t="s">
        <v>348</v>
      </c>
      <c r="T65" s="3" t="s">
        <v>349</v>
      </c>
      <c r="U65" s="3" t="s">
        <v>218</v>
      </c>
    </row>
    <row r="66" spans="1:21" ht="75">
      <c r="A66" s="5">
        <v>68</v>
      </c>
      <c r="B66" s="5" t="s">
        <v>223</v>
      </c>
      <c r="C66" s="5">
        <v>148</v>
      </c>
      <c r="D66" s="5" t="s">
        <v>347</v>
      </c>
      <c r="E66" s="5" t="s">
        <v>37</v>
      </c>
      <c r="F66" s="5" t="s">
        <v>216</v>
      </c>
      <c r="G66" s="5" t="s">
        <v>114</v>
      </c>
      <c r="H66" s="5" t="s">
        <v>114</v>
      </c>
      <c r="I66" s="5" t="s">
        <v>186</v>
      </c>
      <c r="J66" s="5">
        <v>5.8342340000000004</v>
      </c>
      <c r="K66" s="5">
        <v>5848.9097819999997</v>
      </c>
      <c r="L66" s="5">
        <v>28</v>
      </c>
      <c r="M66" s="5" t="s">
        <v>224</v>
      </c>
      <c r="N66" s="5">
        <v>448392.41</v>
      </c>
      <c r="O66" s="5">
        <v>4432005.09</v>
      </c>
      <c r="P66" s="51">
        <v>40.021209620699999</v>
      </c>
      <c r="Q66" s="51">
        <v>-3.3617681717000001</v>
      </c>
      <c r="R66" s="5">
        <v>31</v>
      </c>
      <c r="S66" s="5" t="s">
        <v>350</v>
      </c>
      <c r="T66" s="3" t="s">
        <v>351</v>
      </c>
      <c r="U66" s="3" t="s">
        <v>218</v>
      </c>
    </row>
  </sheetData>
  <sortState xmlns:xlrd2="http://schemas.microsoft.com/office/spreadsheetml/2017/richdata2" ref="A2:U67">
    <sortCondition ref="L1:L67"/>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R7"/>
  <sheetViews>
    <sheetView zoomScaleNormal="100" workbookViewId="0">
      <selection activeCell="A2" sqref="A2"/>
    </sheetView>
  </sheetViews>
  <sheetFormatPr defaultColWidth="11.42578125" defaultRowHeight="15"/>
  <cols>
    <col min="3" max="3" width="17.28515625" customWidth="1"/>
    <col min="4" max="4" width="21.85546875" customWidth="1"/>
    <col min="5" max="5" width="14.140625" customWidth="1"/>
    <col min="6" max="6" width="19.42578125" customWidth="1"/>
    <col min="7" max="7" width="14.85546875" customWidth="1"/>
    <col min="8" max="8" width="12.140625" customWidth="1"/>
    <col min="9" max="10" width="14.85546875" customWidth="1"/>
    <col min="11" max="11" width="107.140625" customWidth="1"/>
  </cols>
  <sheetData>
    <row r="1" spans="1:18" ht="15" customHeight="1">
      <c r="A1" s="1" t="s">
        <v>109</v>
      </c>
      <c r="B1" s="1" t="s">
        <v>73</v>
      </c>
      <c r="C1" s="1" t="s">
        <v>75</v>
      </c>
      <c r="D1" s="1" t="s">
        <v>77</v>
      </c>
      <c r="E1" s="1" t="s">
        <v>79</v>
      </c>
      <c r="F1" s="1" t="s">
        <v>81</v>
      </c>
      <c r="G1" s="1" t="s">
        <v>83</v>
      </c>
      <c r="H1" s="1" t="s">
        <v>85</v>
      </c>
      <c r="I1" s="1" t="s">
        <v>87</v>
      </c>
      <c r="J1" s="1" t="s">
        <v>110</v>
      </c>
      <c r="K1" s="2" t="s">
        <v>111</v>
      </c>
      <c r="L1" s="2" t="s">
        <v>107</v>
      </c>
      <c r="M1" s="36"/>
      <c r="N1" s="36"/>
      <c r="O1" s="36"/>
      <c r="P1" s="36"/>
      <c r="Q1" s="36"/>
      <c r="R1" s="36"/>
    </row>
    <row r="2" spans="1:18" ht="60">
      <c r="A2" s="5">
        <v>2</v>
      </c>
      <c r="B2" s="5" t="s">
        <v>352</v>
      </c>
      <c r="C2" s="5" t="s">
        <v>57</v>
      </c>
      <c r="D2" s="28" t="s">
        <v>353</v>
      </c>
      <c r="E2" s="5" t="s">
        <v>114</v>
      </c>
      <c r="F2" s="5" t="s">
        <v>354</v>
      </c>
      <c r="G2" s="5" t="s">
        <v>116</v>
      </c>
      <c r="H2" s="5">
        <v>9.5</v>
      </c>
      <c r="I2" s="37">
        <v>9520.7477280000003</v>
      </c>
      <c r="J2" s="5">
        <v>1</v>
      </c>
      <c r="K2" s="4" t="s">
        <v>355</v>
      </c>
      <c r="L2" s="2" t="s">
        <v>183</v>
      </c>
    </row>
    <row r="3" spans="1:18" ht="30">
      <c r="A3" s="5">
        <v>5</v>
      </c>
      <c r="B3" s="5" t="s">
        <v>356</v>
      </c>
      <c r="C3" s="5" t="s">
        <v>57</v>
      </c>
      <c r="D3" s="5" t="s">
        <v>357</v>
      </c>
      <c r="E3" s="5" t="s">
        <v>114</v>
      </c>
      <c r="F3" s="5" t="s">
        <v>358</v>
      </c>
      <c r="G3" s="5" t="s">
        <v>186</v>
      </c>
      <c r="H3" s="5">
        <v>6.1</v>
      </c>
      <c r="I3" s="37">
        <v>6052.4614110000002</v>
      </c>
      <c r="J3" s="5">
        <v>2</v>
      </c>
      <c r="K3" s="3" t="s">
        <v>359</v>
      </c>
      <c r="L3" s="2" t="s">
        <v>183</v>
      </c>
    </row>
    <row r="4" spans="1:18" ht="29.25" customHeight="1">
      <c r="A4" s="5">
        <v>9</v>
      </c>
      <c r="B4" s="5" t="s">
        <v>360</v>
      </c>
      <c r="C4" s="5" t="s">
        <v>57</v>
      </c>
      <c r="D4" s="5" t="s">
        <v>361</v>
      </c>
      <c r="E4" s="5" t="s">
        <v>114</v>
      </c>
      <c r="F4" s="5" t="s">
        <v>358</v>
      </c>
      <c r="G4" s="5" t="s">
        <v>186</v>
      </c>
      <c r="H4" s="5">
        <v>5.9</v>
      </c>
      <c r="I4" s="37">
        <v>5948.1528930000004</v>
      </c>
      <c r="J4" s="5">
        <v>3</v>
      </c>
      <c r="K4" s="3" t="s">
        <v>362</v>
      </c>
      <c r="L4" s="2" t="s">
        <v>183</v>
      </c>
    </row>
    <row r="5" spans="1:18" ht="60">
      <c r="A5" s="5">
        <v>4</v>
      </c>
      <c r="B5" s="5" t="s">
        <v>363</v>
      </c>
      <c r="C5" s="5" t="s">
        <v>57</v>
      </c>
      <c r="D5" s="5" t="s">
        <v>364</v>
      </c>
      <c r="E5" s="5" t="s">
        <v>114</v>
      </c>
      <c r="F5" s="5" t="s">
        <v>354</v>
      </c>
      <c r="G5" s="5" t="s">
        <v>186</v>
      </c>
      <c r="H5" s="5">
        <v>6.1</v>
      </c>
      <c r="I5" s="37">
        <v>6128.737427</v>
      </c>
      <c r="J5" s="5">
        <v>4</v>
      </c>
      <c r="K5" s="4" t="s">
        <v>365</v>
      </c>
      <c r="L5" s="2" t="s">
        <v>183</v>
      </c>
    </row>
    <row r="6" spans="1:18" ht="75">
      <c r="A6" s="5">
        <v>10</v>
      </c>
      <c r="B6" s="5" t="s">
        <v>366</v>
      </c>
      <c r="C6" s="5" t="s">
        <v>57</v>
      </c>
      <c r="D6" s="5" t="s">
        <v>367</v>
      </c>
      <c r="E6" s="5" t="s">
        <v>114</v>
      </c>
      <c r="F6" s="5" t="s">
        <v>368</v>
      </c>
      <c r="G6" s="5" t="s">
        <v>116</v>
      </c>
      <c r="H6" s="5">
        <v>0.52</v>
      </c>
      <c r="I6" s="37">
        <v>519.31733199999996</v>
      </c>
      <c r="J6" s="5">
        <v>5</v>
      </c>
      <c r="K6" s="3" t="s">
        <v>369</v>
      </c>
      <c r="L6" s="2" t="s">
        <v>183</v>
      </c>
    </row>
    <row r="7" spans="1:18" ht="45">
      <c r="A7" s="5">
        <v>3</v>
      </c>
      <c r="B7" s="5" t="s">
        <v>370</v>
      </c>
      <c r="C7" s="5" t="s">
        <v>57</v>
      </c>
      <c r="D7" s="5" t="s">
        <v>371</v>
      </c>
      <c r="E7" s="5" t="s">
        <v>114</v>
      </c>
      <c r="F7" s="5" t="s">
        <v>372</v>
      </c>
      <c r="G7" s="5" t="s">
        <v>186</v>
      </c>
      <c r="H7" s="5">
        <v>2.2000000000000002</v>
      </c>
      <c r="I7" s="37">
        <v>2241.0569770000002</v>
      </c>
      <c r="J7" s="5">
        <v>6</v>
      </c>
      <c r="K7" s="4" t="s">
        <v>373</v>
      </c>
      <c r="L7" s="2" t="s">
        <v>183</v>
      </c>
    </row>
  </sheetData>
  <sortState xmlns:xlrd2="http://schemas.microsoft.com/office/spreadsheetml/2017/richdata2" ref="A2:L63">
    <sortCondition ref="J1"/>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99"/>
  </sheetPr>
  <dimension ref="A1:S24"/>
  <sheetViews>
    <sheetView topLeftCell="B1" zoomScale="84" zoomScaleNormal="84" workbookViewId="0">
      <selection activeCell="B2" sqref="B2"/>
    </sheetView>
  </sheetViews>
  <sheetFormatPr defaultColWidth="11.42578125" defaultRowHeight="15"/>
  <cols>
    <col min="1" max="1" width="18.42578125" customWidth="1"/>
    <col min="2" max="2" width="14.140625" bestFit="1" customWidth="1"/>
    <col min="3" max="3" width="16.42578125" customWidth="1"/>
    <col min="4" max="4" width="21.28515625" customWidth="1"/>
    <col min="5" max="5" width="24.7109375" customWidth="1"/>
    <col min="6" max="6" width="16.7109375" customWidth="1"/>
    <col min="7" max="7" width="17.7109375" customWidth="1"/>
    <col min="8" max="9" width="11" customWidth="1"/>
    <col min="10" max="10" width="14.5703125" style="27" customWidth="1"/>
    <col min="11" max="11" width="14.140625" customWidth="1"/>
    <col min="12" max="12" width="11.140625" customWidth="1"/>
    <col min="13" max="13" width="12.5703125" style="15" customWidth="1"/>
    <col min="14" max="14" width="14.28515625" style="15" customWidth="1"/>
    <col min="15" max="15" width="15.85546875" style="49" customWidth="1"/>
    <col min="16" max="16" width="15.7109375" style="55" customWidth="1"/>
    <col min="17" max="17" width="23.140625" customWidth="1"/>
    <col min="18" max="18" width="87.140625" customWidth="1"/>
    <col min="19" max="19" width="13.7109375" customWidth="1"/>
    <col min="22" max="22" width="11.85546875" customWidth="1"/>
  </cols>
  <sheetData>
    <row r="1" spans="1:19">
      <c r="A1" s="1" t="s">
        <v>219</v>
      </c>
      <c r="B1" s="1" t="s">
        <v>221</v>
      </c>
      <c r="C1" s="1" t="s">
        <v>73</v>
      </c>
      <c r="D1" s="1" t="s">
        <v>75</v>
      </c>
      <c r="E1" s="1" t="s">
        <v>77</v>
      </c>
      <c r="F1" s="1" t="s">
        <v>79</v>
      </c>
      <c r="G1" s="1" t="s">
        <v>222</v>
      </c>
      <c r="H1" s="1" t="s">
        <v>83</v>
      </c>
      <c r="I1" s="1" t="s">
        <v>85</v>
      </c>
      <c r="J1" s="34" t="s">
        <v>87</v>
      </c>
      <c r="K1" s="1" t="s">
        <v>110</v>
      </c>
      <c r="L1" s="1" t="s">
        <v>92</v>
      </c>
      <c r="M1" s="60" t="s">
        <v>94</v>
      </c>
      <c r="N1" s="60" t="s">
        <v>96</v>
      </c>
      <c r="O1" s="47" t="s">
        <v>98</v>
      </c>
      <c r="P1" s="53" t="s">
        <v>100</v>
      </c>
      <c r="Q1" s="1" t="s">
        <v>102</v>
      </c>
      <c r="R1" s="2" t="s">
        <v>111</v>
      </c>
      <c r="S1" s="2" t="s">
        <v>107</v>
      </c>
    </row>
    <row r="2" spans="1:19" ht="67.5" customHeight="1">
      <c r="A2" s="5">
        <v>3</v>
      </c>
      <c r="B2" s="5">
        <v>8</v>
      </c>
      <c r="C2" s="5" t="s">
        <v>352</v>
      </c>
      <c r="D2" s="5" t="s">
        <v>57</v>
      </c>
      <c r="E2" s="28" t="s">
        <v>374</v>
      </c>
      <c r="F2" s="5" t="s">
        <v>114</v>
      </c>
      <c r="G2" s="5" t="s">
        <v>354</v>
      </c>
      <c r="H2" s="5" t="s">
        <v>116</v>
      </c>
      <c r="I2" s="5">
        <v>12.3</v>
      </c>
      <c r="J2" s="37">
        <v>9520.7477280000003</v>
      </c>
      <c r="K2" s="5">
        <v>1</v>
      </c>
      <c r="L2" s="5" t="s">
        <v>227</v>
      </c>
      <c r="M2" s="61">
        <v>464282</v>
      </c>
      <c r="N2" s="61">
        <v>4547290</v>
      </c>
      <c r="O2" s="48">
        <v>41.043390981100004</v>
      </c>
      <c r="P2" s="54">
        <v>-3.2530668695</v>
      </c>
      <c r="Q2" s="28" t="s">
        <v>375</v>
      </c>
      <c r="R2" s="4" t="s">
        <v>376</v>
      </c>
      <c r="S2" s="26" t="s">
        <v>183</v>
      </c>
    </row>
    <row r="3" spans="1:19" ht="60">
      <c r="A3" s="5">
        <v>4</v>
      </c>
      <c r="B3" s="5">
        <v>8</v>
      </c>
      <c r="C3" s="5" t="s">
        <v>352</v>
      </c>
      <c r="D3" s="5" t="s">
        <v>57</v>
      </c>
      <c r="E3" s="28" t="s">
        <v>374</v>
      </c>
      <c r="F3" s="5" t="s">
        <v>114</v>
      </c>
      <c r="G3" s="5" t="s">
        <v>354</v>
      </c>
      <c r="H3" s="5" t="s">
        <v>116</v>
      </c>
      <c r="I3" s="5">
        <v>12.3</v>
      </c>
      <c r="J3" s="37">
        <v>9520.7477280000003</v>
      </c>
      <c r="K3" s="5">
        <v>1</v>
      </c>
      <c r="L3" s="5" t="s">
        <v>224</v>
      </c>
      <c r="M3" s="61">
        <v>458909</v>
      </c>
      <c r="N3" s="61">
        <v>4550348</v>
      </c>
      <c r="O3" s="48">
        <v>41.061215096799998</v>
      </c>
      <c r="P3" s="54">
        <v>-3.2921661117999999</v>
      </c>
      <c r="Q3" s="28" t="s">
        <v>377</v>
      </c>
      <c r="R3" s="4" t="s">
        <v>376</v>
      </c>
      <c r="S3" s="26" t="s">
        <v>183</v>
      </c>
    </row>
    <row r="4" spans="1:19" ht="30">
      <c r="A4" s="5">
        <v>18</v>
      </c>
      <c r="B4" s="5">
        <v>36</v>
      </c>
      <c r="C4" s="5" t="s">
        <v>356</v>
      </c>
      <c r="D4" s="5" t="s">
        <v>57</v>
      </c>
      <c r="E4" s="5" t="s">
        <v>357</v>
      </c>
      <c r="F4" s="5" t="s">
        <v>114</v>
      </c>
      <c r="G4" s="5" t="s">
        <v>358</v>
      </c>
      <c r="H4" s="5" t="s">
        <v>186</v>
      </c>
      <c r="I4" s="5">
        <v>6.1</v>
      </c>
      <c r="J4" s="37">
        <v>6052.4614110000002</v>
      </c>
      <c r="K4" s="5">
        <v>2</v>
      </c>
      <c r="L4" s="5" t="s">
        <v>227</v>
      </c>
      <c r="M4" s="61">
        <v>462509</v>
      </c>
      <c r="N4" s="61">
        <v>4527211</v>
      </c>
      <c r="O4" s="48">
        <v>40.5342508166</v>
      </c>
      <c r="P4" s="54">
        <v>-3.2641946098000001</v>
      </c>
      <c r="Q4" s="5" t="s">
        <v>378</v>
      </c>
      <c r="R4" s="3" t="s">
        <v>359</v>
      </c>
      <c r="S4" s="26" t="s">
        <v>183</v>
      </c>
    </row>
    <row r="5" spans="1:19" ht="30">
      <c r="A5" s="5">
        <v>17</v>
      </c>
      <c r="B5" s="5">
        <v>36</v>
      </c>
      <c r="C5" s="5" t="s">
        <v>356</v>
      </c>
      <c r="D5" s="5" t="s">
        <v>57</v>
      </c>
      <c r="E5" s="5" t="s">
        <v>357</v>
      </c>
      <c r="F5" s="5" t="s">
        <v>114</v>
      </c>
      <c r="G5" s="5" t="s">
        <v>358</v>
      </c>
      <c r="H5" s="5" t="s">
        <v>186</v>
      </c>
      <c r="I5" s="5">
        <v>6.1</v>
      </c>
      <c r="J5" s="37">
        <v>6052.4614110000002</v>
      </c>
      <c r="K5" s="5">
        <v>2</v>
      </c>
      <c r="L5" s="5" t="s">
        <v>224</v>
      </c>
      <c r="M5" s="61">
        <v>461996</v>
      </c>
      <c r="N5" s="61">
        <v>4529182</v>
      </c>
      <c r="O5" s="48">
        <v>40.544661167999998</v>
      </c>
      <c r="P5" s="54">
        <v>-3.2704461078999998</v>
      </c>
      <c r="Q5" s="5" t="s">
        <v>379</v>
      </c>
      <c r="R5" s="3" t="s">
        <v>380</v>
      </c>
      <c r="S5" s="26" t="s">
        <v>183</v>
      </c>
    </row>
    <row r="6" spans="1:19" ht="45" customHeight="1">
      <c r="A6" s="5">
        <v>19</v>
      </c>
      <c r="B6" s="5">
        <v>37</v>
      </c>
      <c r="C6" s="5" t="s">
        <v>360</v>
      </c>
      <c r="D6" s="5" t="s">
        <v>57</v>
      </c>
      <c r="E6" s="5" t="s">
        <v>361</v>
      </c>
      <c r="F6" s="5" t="s">
        <v>114</v>
      </c>
      <c r="G6" s="5" t="s">
        <v>358</v>
      </c>
      <c r="H6" s="5" t="s">
        <v>186</v>
      </c>
      <c r="I6" s="5">
        <v>5.9</v>
      </c>
      <c r="J6" s="37">
        <v>5948.1528930000004</v>
      </c>
      <c r="K6" s="5">
        <v>3</v>
      </c>
      <c r="L6" s="5" t="s">
        <v>224</v>
      </c>
      <c r="M6" s="61">
        <v>462755</v>
      </c>
      <c r="N6" s="61">
        <v>4525889</v>
      </c>
      <c r="O6" s="48">
        <v>40.510687963599999</v>
      </c>
      <c r="P6" s="54">
        <v>-3.2812989887000001</v>
      </c>
      <c r="Q6" s="5" t="s">
        <v>381</v>
      </c>
      <c r="R6" s="3" t="s">
        <v>362</v>
      </c>
      <c r="S6" s="26" t="s">
        <v>183</v>
      </c>
    </row>
    <row r="7" spans="1:19" ht="45.75" customHeight="1">
      <c r="A7" s="5">
        <v>20</v>
      </c>
      <c r="B7" s="5">
        <v>37</v>
      </c>
      <c r="C7" s="5" t="s">
        <v>360</v>
      </c>
      <c r="D7" s="5" t="s">
        <v>57</v>
      </c>
      <c r="E7" s="5" t="s">
        <v>361</v>
      </c>
      <c r="F7" s="5" t="s">
        <v>114</v>
      </c>
      <c r="G7" s="5" t="s">
        <v>358</v>
      </c>
      <c r="H7" s="5" t="s">
        <v>186</v>
      </c>
      <c r="I7" s="5">
        <v>5.9</v>
      </c>
      <c r="J7" s="37">
        <v>5948.1528930000004</v>
      </c>
      <c r="K7" s="5">
        <v>3</v>
      </c>
      <c r="L7" s="5" t="s">
        <v>227</v>
      </c>
      <c r="M7" s="61">
        <v>460357</v>
      </c>
      <c r="N7" s="61">
        <v>4522426</v>
      </c>
      <c r="O7" s="48">
        <v>40.525960067200003</v>
      </c>
      <c r="P7" s="54">
        <f>CYS_P!A44</f>
        <v>0</v>
      </c>
      <c r="Q7" s="5" t="s">
        <v>382</v>
      </c>
      <c r="R7" s="3" t="s">
        <v>362</v>
      </c>
      <c r="S7" s="26" t="s">
        <v>183</v>
      </c>
    </row>
    <row r="8" spans="1:19" ht="65.25" customHeight="1">
      <c r="A8" s="5">
        <v>21</v>
      </c>
      <c r="B8" s="5">
        <v>27</v>
      </c>
      <c r="C8" s="5" t="s">
        <v>363</v>
      </c>
      <c r="D8" s="5" t="s">
        <v>57</v>
      </c>
      <c r="E8" s="5" t="s">
        <v>364</v>
      </c>
      <c r="F8" s="5" t="s">
        <v>114</v>
      </c>
      <c r="G8" s="5" t="s">
        <v>354</v>
      </c>
      <c r="H8" s="5" t="s">
        <v>186</v>
      </c>
      <c r="I8" s="5">
        <v>6</v>
      </c>
      <c r="J8" s="37">
        <v>6128.737427</v>
      </c>
      <c r="K8" s="5">
        <v>4</v>
      </c>
      <c r="L8" s="5" t="s">
        <v>237</v>
      </c>
      <c r="M8" s="61">
        <v>460356</v>
      </c>
      <c r="N8" s="61">
        <v>4522424</v>
      </c>
      <c r="O8" s="48">
        <v>40.851907179477003</v>
      </c>
      <c r="P8" s="54">
        <v>-3.47033070143</v>
      </c>
      <c r="Q8" s="5" t="s">
        <v>383</v>
      </c>
      <c r="R8" s="4" t="s">
        <v>365</v>
      </c>
      <c r="S8" s="26" t="s">
        <v>183</v>
      </c>
    </row>
    <row r="9" spans="1:19" ht="58.5" customHeight="1">
      <c r="A9" s="5">
        <v>22</v>
      </c>
      <c r="B9" s="5">
        <v>27</v>
      </c>
      <c r="C9" s="5" t="s">
        <v>363</v>
      </c>
      <c r="D9" s="5" t="s">
        <v>57</v>
      </c>
      <c r="E9" s="5" t="s">
        <v>364</v>
      </c>
      <c r="F9" s="5" t="s">
        <v>114</v>
      </c>
      <c r="G9" s="5" t="s">
        <v>354</v>
      </c>
      <c r="H9" s="5" t="s">
        <v>186</v>
      </c>
      <c r="I9" s="5">
        <v>6</v>
      </c>
      <c r="J9" s="37">
        <v>6128.737427</v>
      </c>
      <c r="K9" s="5">
        <v>4</v>
      </c>
      <c r="L9" s="5" t="s">
        <v>234</v>
      </c>
      <c r="M9" s="61">
        <v>460335</v>
      </c>
      <c r="N9" s="61">
        <v>4522393</v>
      </c>
      <c r="O9" s="48">
        <v>40.851627469900002</v>
      </c>
      <c r="P9" s="54">
        <v>-3.4705824431700001</v>
      </c>
      <c r="Q9" s="5" t="s">
        <v>384</v>
      </c>
      <c r="R9" s="4" t="s">
        <v>365</v>
      </c>
      <c r="S9" s="26" t="s">
        <v>183</v>
      </c>
    </row>
    <row r="10" spans="1:19" ht="62.25" customHeight="1">
      <c r="A10" s="5">
        <v>9</v>
      </c>
      <c r="B10" s="5">
        <v>27</v>
      </c>
      <c r="C10" s="5" t="s">
        <v>363</v>
      </c>
      <c r="D10" s="5" t="s">
        <v>57</v>
      </c>
      <c r="E10" s="5" t="s">
        <v>364</v>
      </c>
      <c r="F10" s="5" t="s">
        <v>114</v>
      </c>
      <c r="G10" s="5" t="s">
        <v>354</v>
      </c>
      <c r="H10" s="5" t="s">
        <v>186</v>
      </c>
      <c r="I10" s="5">
        <v>6</v>
      </c>
      <c r="J10" s="37">
        <v>6128.737427</v>
      </c>
      <c r="K10" s="5">
        <v>4</v>
      </c>
      <c r="L10" s="5" t="s">
        <v>256</v>
      </c>
      <c r="M10" s="61">
        <v>459349</v>
      </c>
      <c r="N10" s="61">
        <v>4518373</v>
      </c>
      <c r="O10" s="48">
        <v>40.4855300981</v>
      </c>
      <c r="P10" s="54">
        <v>-3.2855255609</v>
      </c>
      <c r="Q10" s="5" t="s">
        <v>385</v>
      </c>
      <c r="R10" s="4" t="s">
        <v>365</v>
      </c>
      <c r="S10" s="26" t="s">
        <v>183</v>
      </c>
    </row>
    <row r="11" spans="1:19" ht="75" customHeight="1">
      <c r="A11" s="5">
        <v>8</v>
      </c>
      <c r="B11" s="5">
        <v>27</v>
      </c>
      <c r="C11" s="5" t="s">
        <v>363</v>
      </c>
      <c r="D11" s="5" t="s">
        <v>57</v>
      </c>
      <c r="E11" s="5" t="s">
        <v>364</v>
      </c>
      <c r="F11" s="5" t="s">
        <v>114</v>
      </c>
      <c r="G11" s="5" t="s">
        <v>354</v>
      </c>
      <c r="H11" s="5" t="s">
        <v>186</v>
      </c>
      <c r="I11" s="5">
        <v>6</v>
      </c>
      <c r="J11" s="37">
        <v>6128.737427</v>
      </c>
      <c r="K11" s="5">
        <v>4</v>
      </c>
      <c r="L11" s="5" t="s">
        <v>386</v>
      </c>
      <c r="M11" s="61">
        <v>457642</v>
      </c>
      <c r="N11" s="61">
        <v>4516413</v>
      </c>
      <c r="O11" s="48">
        <v>40.475144987999997</v>
      </c>
      <c r="P11" s="54">
        <v>-3.3007623547999998</v>
      </c>
      <c r="Q11" s="5" t="s">
        <v>387</v>
      </c>
      <c r="R11" s="4" t="s">
        <v>365</v>
      </c>
      <c r="S11" s="26" t="s">
        <v>183</v>
      </c>
    </row>
    <row r="12" spans="1:19" ht="76.5" customHeight="1">
      <c r="A12" s="5">
        <v>16</v>
      </c>
      <c r="B12" s="5">
        <v>27</v>
      </c>
      <c r="C12" s="5" t="s">
        <v>363</v>
      </c>
      <c r="D12" s="5" t="s">
        <v>57</v>
      </c>
      <c r="E12" s="5" t="s">
        <v>364</v>
      </c>
      <c r="F12" s="5" t="s">
        <v>114</v>
      </c>
      <c r="G12" s="5" t="s">
        <v>354</v>
      </c>
      <c r="H12" s="5" t="s">
        <v>186</v>
      </c>
      <c r="I12" s="5">
        <v>6</v>
      </c>
      <c r="J12" s="37">
        <v>6128.737427</v>
      </c>
      <c r="K12" s="5">
        <v>4</v>
      </c>
      <c r="L12" s="5" t="s">
        <v>230</v>
      </c>
      <c r="M12" s="61">
        <v>460352</v>
      </c>
      <c r="N12" s="61">
        <v>4521634</v>
      </c>
      <c r="O12" s="48">
        <v>40.504123196899997</v>
      </c>
      <c r="P12" s="54">
        <v>-3.2813182243000001</v>
      </c>
      <c r="Q12" s="5" t="s">
        <v>388</v>
      </c>
      <c r="R12" s="4" t="s">
        <v>365</v>
      </c>
      <c r="S12" s="26" t="s">
        <v>183</v>
      </c>
    </row>
    <row r="13" spans="1:19" ht="75" customHeight="1">
      <c r="A13" s="5">
        <v>10</v>
      </c>
      <c r="B13" s="5">
        <v>27</v>
      </c>
      <c r="C13" s="5" t="s">
        <v>363</v>
      </c>
      <c r="D13" s="5" t="s">
        <v>57</v>
      </c>
      <c r="E13" s="5" t="s">
        <v>364</v>
      </c>
      <c r="F13" s="5" t="s">
        <v>114</v>
      </c>
      <c r="G13" s="5" t="s">
        <v>354</v>
      </c>
      <c r="H13" s="5" t="s">
        <v>186</v>
      </c>
      <c r="I13" s="5">
        <v>6</v>
      </c>
      <c r="J13" s="37">
        <v>6128.737427</v>
      </c>
      <c r="K13" s="5">
        <v>4</v>
      </c>
      <c r="L13" s="5" t="s">
        <v>389</v>
      </c>
      <c r="M13" s="61">
        <v>458557</v>
      </c>
      <c r="N13" s="61">
        <v>4517187</v>
      </c>
      <c r="O13" s="48">
        <v>40.481670734700003</v>
      </c>
      <c r="P13" s="54">
        <v>-3.2928762063999999</v>
      </c>
      <c r="Q13" s="5" t="s">
        <v>390</v>
      </c>
      <c r="R13" s="4" t="s">
        <v>365</v>
      </c>
      <c r="S13" s="26" t="s">
        <v>183</v>
      </c>
    </row>
    <row r="14" spans="1:19" ht="67.5" customHeight="1">
      <c r="A14" s="5">
        <v>11</v>
      </c>
      <c r="B14" s="5">
        <v>27</v>
      </c>
      <c r="C14" s="5" t="s">
        <v>363</v>
      </c>
      <c r="D14" s="5" t="s">
        <v>57</v>
      </c>
      <c r="E14" s="5" t="s">
        <v>364</v>
      </c>
      <c r="F14" s="5" t="s">
        <v>114</v>
      </c>
      <c r="G14" s="5" t="s">
        <v>354</v>
      </c>
      <c r="H14" s="5" t="s">
        <v>186</v>
      </c>
      <c r="I14" s="5">
        <v>6</v>
      </c>
      <c r="J14" s="37">
        <v>6128.737427</v>
      </c>
      <c r="K14" s="5">
        <v>4</v>
      </c>
      <c r="L14" s="5" t="s">
        <v>250</v>
      </c>
      <c r="M14" s="61">
        <v>459826</v>
      </c>
      <c r="N14" s="61">
        <v>4520001</v>
      </c>
      <c r="O14" s="48">
        <v>40.494818066000001</v>
      </c>
      <c r="P14" s="54">
        <v>-3.2835259285</v>
      </c>
      <c r="Q14" s="5" t="s">
        <v>391</v>
      </c>
      <c r="R14" s="4" t="s">
        <v>365</v>
      </c>
      <c r="S14" s="26" t="s">
        <v>183</v>
      </c>
    </row>
    <row r="15" spans="1:19" ht="66.75" customHeight="1">
      <c r="A15" s="5">
        <v>12</v>
      </c>
      <c r="B15" s="5">
        <v>27</v>
      </c>
      <c r="C15" s="5" t="s">
        <v>363</v>
      </c>
      <c r="D15" s="5" t="s">
        <v>57</v>
      </c>
      <c r="E15" s="5" t="s">
        <v>364</v>
      </c>
      <c r="F15" s="5" t="s">
        <v>114</v>
      </c>
      <c r="G15" s="5" t="s">
        <v>354</v>
      </c>
      <c r="H15" s="5" t="s">
        <v>186</v>
      </c>
      <c r="I15" s="5">
        <v>6</v>
      </c>
      <c r="J15" s="37">
        <v>6128.737427</v>
      </c>
      <c r="K15" s="5">
        <v>4</v>
      </c>
      <c r="L15" s="5" t="s">
        <v>392</v>
      </c>
      <c r="M15" s="61">
        <v>459485</v>
      </c>
      <c r="N15" s="61">
        <v>4518929</v>
      </c>
      <c r="O15" s="48">
        <v>40.491337960800003</v>
      </c>
      <c r="P15" s="54">
        <v>-3.2849572657000001</v>
      </c>
      <c r="Q15" s="5" t="s">
        <v>393</v>
      </c>
      <c r="R15" s="4" t="s">
        <v>365</v>
      </c>
      <c r="S15" s="26" t="s">
        <v>183</v>
      </c>
    </row>
    <row r="16" spans="1:19" ht="68.25" customHeight="1">
      <c r="A16" s="5">
        <v>13</v>
      </c>
      <c r="B16" s="5">
        <v>27</v>
      </c>
      <c r="C16" s="5" t="s">
        <v>363</v>
      </c>
      <c r="D16" s="5" t="s">
        <v>57</v>
      </c>
      <c r="E16" s="5" t="s">
        <v>364</v>
      </c>
      <c r="F16" s="5" t="s">
        <v>114</v>
      </c>
      <c r="G16" s="5" t="s">
        <v>354</v>
      </c>
      <c r="H16" s="5" t="s">
        <v>186</v>
      </c>
      <c r="I16" s="5">
        <v>6</v>
      </c>
      <c r="J16" s="37">
        <v>6128.737427</v>
      </c>
      <c r="K16" s="5">
        <v>4</v>
      </c>
      <c r="L16" s="5" t="s">
        <v>339</v>
      </c>
      <c r="M16" s="61">
        <v>459603</v>
      </c>
      <c r="N16" s="61">
        <v>4520849</v>
      </c>
      <c r="O16" s="48">
        <v>40.501566377800003</v>
      </c>
      <c r="P16" s="54">
        <v>-3.2844997715000002</v>
      </c>
      <c r="Q16" s="5" t="s">
        <v>394</v>
      </c>
      <c r="R16" s="4" t="s">
        <v>365</v>
      </c>
      <c r="S16" s="26" t="s">
        <v>183</v>
      </c>
    </row>
    <row r="17" spans="1:19" ht="69" customHeight="1">
      <c r="A17" s="5">
        <v>14</v>
      </c>
      <c r="B17" s="5">
        <v>27</v>
      </c>
      <c r="C17" s="5" t="s">
        <v>363</v>
      </c>
      <c r="D17" s="5" t="s">
        <v>57</v>
      </c>
      <c r="E17" s="5" t="s">
        <v>364</v>
      </c>
      <c r="F17" s="5" t="s">
        <v>114</v>
      </c>
      <c r="G17" s="5" t="s">
        <v>354</v>
      </c>
      <c r="H17" s="5" t="s">
        <v>186</v>
      </c>
      <c r="I17" s="5">
        <v>6</v>
      </c>
      <c r="J17" s="37">
        <v>6128.737427</v>
      </c>
      <c r="K17" s="5">
        <v>4</v>
      </c>
      <c r="L17" s="5" t="s">
        <v>253</v>
      </c>
      <c r="M17" s="61">
        <v>460351</v>
      </c>
      <c r="N17" s="61">
        <v>4521311</v>
      </c>
      <c r="O17" s="48">
        <v>40.503075959599997</v>
      </c>
      <c r="P17" s="54">
        <v>-3.2813137500999998</v>
      </c>
      <c r="Q17" s="5" t="s">
        <v>395</v>
      </c>
      <c r="R17" s="4" t="s">
        <v>365</v>
      </c>
      <c r="S17" s="26" t="s">
        <v>183</v>
      </c>
    </row>
    <row r="18" spans="1:19" ht="67.5" customHeight="1">
      <c r="A18" s="5">
        <v>15</v>
      </c>
      <c r="B18" s="5">
        <v>27</v>
      </c>
      <c r="C18" s="5" t="s">
        <v>363</v>
      </c>
      <c r="D18" s="5" t="s">
        <v>57</v>
      </c>
      <c r="E18" s="5" t="s">
        <v>364</v>
      </c>
      <c r="F18" s="5" t="s">
        <v>114</v>
      </c>
      <c r="G18" s="5" t="s">
        <v>354</v>
      </c>
      <c r="H18" s="5" t="s">
        <v>186</v>
      </c>
      <c r="I18" s="5">
        <v>6</v>
      </c>
      <c r="J18" s="37">
        <v>6128.737427</v>
      </c>
      <c r="K18" s="5">
        <v>4</v>
      </c>
      <c r="L18" s="5" t="s">
        <v>239</v>
      </c>
      <c r="M18" s="61">
        <v>459988</v>
      </c>
      <c r="N18" s="61">
        <v>4522144</v>
      </c>
      <c r="O18" s="48">
        <v>40.5057718658</v>
      </c>
      <c r="P18" s="54">
        <v>-3.2828861278999999</v>
      </c>
      <c r="Q18" s="5" t="s">
        <v>396</v>
      </c>
      <c r="R18" s="4" t="s">
        <v>365</v>
      </c>
      <c r="S18" s="26" t="s">
        <v>183</v>
      </c>
    </row>
    <row r="19" spans="1:19" ht="67.5" customHeight="1">
      <c r="A19" s="5">
        <v>7</v>
      </c>
      <c r="B19" s="5">
        <v>27</v>
      </c>
      <c r="C19" s="5" t="s">
        <v>363</v>
      </c>
      <c r="D19" s="5" t="s">
        <v>57</v>
      </c>
      <c r="E19" s="5" t="s">
        <v>364</v>
      </c>
      <c r="F19" s="5" t="s">
        <v>114</v>
      </c>
      <c r="G19" s="5" t="s">
        <v>354</v>
      </c>
      <c r="H19" s="5" t="s">
        <v>186</v>
      </c>
      <c r="I19" s="5">
        <v>6</v>
      </c>
      <c r="J19" s="37">
        <v>6128.737427</v>
      </c>
      <c r="K19" s="5">
        <v>4</v>
      </c>
      <c r="L19" s="5" t="s">
        <v>397</v>
      </c>
      <c r="M19" s="61">
        <v>458631</v>
      </c>
      <c r="N19" s="61">
        <v>4516854</v>
      </c>
      <c r="O19" s="48">
        <v>40.480593626400001</v>
      </c>
      <c r="P19" s="54">
        <v>-3.2925533061999999</v>
      </c>
      <c r="Q19" s="5" t="s">
        <v>398</v>
      </c>
      <c r="R19" s="4" t="s">
        <v>365</v>
      </c>
      <c r="S19" s="26" t="s">
        <v>183</v>
      </c>
    </row>
    <row r="20" spans="1:19" ht="104.25" customHeight="1">
      <c r="A20" s="5">
        <v>25</v>
      </c>
      <c r="B20" s="5">
        <v>1</v>
      </c>
      <c r="C20" s="5" t="s">
        <v>366</v>
      </c>
      <c r="D20" s="5" t="s">
        <v>57</v>
      </c>
      <c r="E20" s="5" t="s">
        <v>367</v>
      </c>
      <c r="F20" s="5" t="s">
        <v>114</v>
      </c>
      <c r="G20" s="5" t="s">
        <v>399</v>
      </c>
      <c r="H20" s="5" t="s">
        <v>116</v>
      </c>
      <c r="I20" s="5">
        <v>0.5</v>
      </c>
      <c r="J20" s="37">
        <v>519.32000000000005</v>
      </c>
      <c r="K20" s="5">
        <v>5</v>
      </c>
      <c r="L20" s="5" t="s">
        <v>224</v>
      </c>
      <c r="M20" s="61">
        <v>410062</v>
      </c>
      <c r="N20" s="61">
        <v>4513634</v>
      </c>
      <c r="O20" s="48">
        <v>40.7687604057</v>
      </c>
      <c r="P20" s="54">
        <v>-4.0656729609399997</v>
      </c>
      <c r="Q20" s="5" t="s">
        <v>400</v>
      </c>
      <c r="R20" s="3" t="s">
        <v>369</v>
      </c>
      <c r="S20" s="26" t="s">
        <v>183</v>
      </c>
    </row>
    <row r="21" spans="1:19" ht="105">
      <c r="A21" s="5">
        <v>26</v>
      </c>
      <c r="B21" s="5">
        <v>1</v>
      </c>
      <c r="C21" s="5" t="s">
        <v>366</v>
      </c>
      <c r="D21" s="5" t="s">
        <v>57</v>
      </c>
      <c r="E21" s="5" t="s">
        <v>367</v>
      </c>
      <c r="F21" s="5" t="s">
        <v>114</v>
      </c>
      <c r="G21" s="5" t="s">
        <v>399</v>
      </c>
      <c r="H21" s="5" t="s">
        <v>116</v>
      </c>
      <c r="I21" s="5">
        <v>0.5</v>
      </c>
      <c r="J21" s="37">
        <v>519.32000000000005</v>
      </c>
      <c r="K21" s="5">
        <v>5</v>
      </c>
      <c r="L21" s="5" t="s">
        <v>234</v>
      </c>
      <c r="M21" s="61">
        <v>409939</v>
      </c>
      <c r="N21" s="61">
        <v>4513441</v>
      </c>
      <c r="O21" s="48">
        <v>40.767008581079999</v>
      </c>
      <c r="P21" s="54">
        <v>-4.0671023334400003</v>
      </c>
      <c r="Q21" s="5" t="s">
        <v>401</v>
      </c>
      <c r="R21" s="3" t="s">
        <v>369</v>
      </c>
      <c r="S21" s="26" t="s">
        <v>183</v>
      </c>
    </row>
    <row r="22" spans="1:19" ht="105">
      <c r="A22" s="5">
        <v>27</v>
      </c>
      <c r="B22" s="5">
        <v>1</v>
      </c>
      <c r="C22" s="5" t="s">
        <v>366</v>
      </c>
      <c r="D22" s="5" t="s">
        <v>57</v>
      </c>
      <c r="E22" s="5" t="s">
        <v>367</v>
      </c>
      <c r="F22" s="5" t="s">
        <v>114</v>
      </c>
      <c r="G22" s="5" t="s">
        <v>399</v>
      </c>
      <c r="H22" s="5" t="s">
        <v>116</v>
      </c>
      <c r="I22" s="5">
        <v>0.5</v>
      </c>
      <c r="J22" s="37">
        <v>519.32000000000005</v>
      </c>
      <c r="K22" s="5">
        <v>5</v>
      </c>
      <c r="L22" s="5" t="s">
        <v>230</v>
      </c>
      <c r="M22" s="61">
        <v>410041</v>
      </c>
      <c r="N22" s="61">
        <v>4513399</v>
      </c>
      <c r="O22" s="48">
        <v>40.766641453250003</v>
      </c>
      <c r="P22" s="54">
        <v>-4.0658879243400001</v>
      </c>
      <c r="Q22" s="5" t="s">
        <v>402</v>
      </c>
      <c r="R22" s="3" t="s">
        <v>369</v>
      </c>
      <c r="S22" s="26" t="s">
        <v>183</v>
      </c>
    </row>
    <row r="23" spans="1:19" ht="60">
      <c r="A23" s="5">
        <v>6</v>
      </c>
      <c r="B23" s="5">
        <v>16</v>
      </c>
      <c r="C23" s="5" t="s">
        <v>370</v>
      </c>
      <c r="D23" s="5" t="s">
        <v>57</v>
      </c>
      <c r="E23" s="5" t="s">
        <v>371</v>
      </c>
      <c r="F23" s="5" t="s">
        <v>114</v>
      </c>
      <c r="G23" s="5" t="s">
        <v>372</v>
      </c>
      <c r="H23" s="5" t="s">
        <v>186</v>
      </c>
      <c r="I23" s="5">
        <v>2.2000000000000002</v>
      </c>
      <c r="J23" s="37">
        <v>2237.0041080000001</v>
      </c>
      <c r="K23" s="28">
        <v>6</v>
      </c>
      <c r="L23" s="5" t="s">
        <v>224</v>
      </c>
      <c r="M23" s="61">
        <v>390847</v>
      </c>
      <c r="N23" s="61">
        <v>4482784</v>
      </c>
      <c r="O23" s="48">
        <v>40.291888581000002</v>
      </c>
      <c r="P23" s="54">
        <v>-4.1716611280000002</v>
      </c>
      <c r="Q23" s="5" t="s">
        <v>403</v>
      </c>
      <c r="R23" s="4" t="s">
        <v>373</v>
      </c>
      <c r="S23" s="26" t="s">
        <v>183</v>
      </c>
    </row>
    <row r="24" spans="1:19" ht="60">
      <c r="A24" s="5">
        <v>5</v>
      </c>
      <c r="B24" s="5">
        <v>16</v>
      </c>
      <c r="C24" s="5" t="s">
        <v>370</v>
      </c>
      <c r="D24" s="5" t="s">
        <v>57</v>
      </c>
      <c r="E24" s="5" t="s">
        <v>371</v>
      </c>
      <c r="F24" s="5" t="s">
        <v>114</v>
      </c>
      <c r="G24" s="5" t="s">
        <v>372</v>
      </c>
      <c r="H24" s="5" t="s">
        <v>186</v>
      </c>
      <c r="I24" s="5">
        <v>2.2000000000000002</v>
      </c>
      <c r="J24" s="37">
        <v>2237.0041080000001</v>
      </c>
      <c r="K24" s="28">
        <v>6</v>
      </c>
      <c r="L24" s="5" t="s">
        <v>227</v>
      </c>
      <c r="M24" s="61">
        <v>389124</v>
      </c>
      <c r="N24" s="61">
        <v>4482053</v>
      </c>
      <c r="O24" s="48">
        <v>40.285437233099998</v>
      </c>
      <c r="P24" s="54">
        <v>-4.1829339973000002</v>
      </c>
      <c r="Q24" s="5" t="s">
        <v>404</v>
      </c>
      <c r="R24" s="4" t="s">
        <v>373</v>
      </c>
      <c r="S24" s="26" t="s">
        <v>183</v>
      </c>
    </row>
  </sheetData>
  <sortState xmlns:xlrd2="http://schemas.microsoft.com/office/spreadsheetml/2017/richdata2" ref="A2:S26">
    <sortCondition ref="K15"/>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sheetPr>
  <dimension ref="A1:Q4"/>
  <sheetViews>
    <sheetView zoomScale="98" zoomScaleNormal="98" workbookViewId="0">
      <selection activeCell="K9" sqref="K9"/>
    </sheetView>
  </sheetViews>
  <sheetFormatPr defaultColWidth="11.42578125" defaultRowHeight="15"/>
  <cols>
    <col min="2" max="2" width="21.7109375" customWidth="1"/>
    <col min="3" max="3" width="20.7109375" customWidth="1"/>
    <col min="4" max="4" width="38.7109375" customWidth="1"/>
    <col min="5" max="5" width="12.5703125" customWidth="1"/>
    <col min="6" max="6" width="20.140625" customWidth="1"/>
    <col min="7" max="7" width="12.5703125" customWidth="1"/>
    <col min="8" max="8" width="12.140625" customWidth="1"/>
    <col min="9" max="9" width="15" style="42" customWidth="1"/>
    <col min="10" max="10" width="16.140625" customWidth="1"/>
    <col min="11" max="11" width="82.85546875" customWidth="1"/>
    <col min="14" max="14" width="15" customWidth="1"/>
  </cols>
  <sheetData>
    <row r="1" spans="1:17">
      <c r="A1" s="1" t="s">
        <v>109</v>
      </c>
      <c r="B1" s="1" t="s">
        <v>73</v>
      </c>
      <c r="C1" s="1" t="s">
        <v>75</v>
      </c>
      <c r="D1" s="1" t="s">
        <v>77</v>
      </c>
      <c r="E1" s="1" t="s">
        <v>79</v>
      </c>
      <c r="F1" s="1" t="s">
        <v>81</v>
      </c>
      <c r="G1" s="1" t="s">
        <v>83</v>
      </c>
      <c r="H1" s="1" t="s">
        <v>85</v>
      </c>
      <c r="I1" s="40" t="s">
        <v>87</v>
      </c>
      <c r="J1" s="1" t="s">
        <v>110</v>
      </c>
      <c r="K1" s="1" t="s">
        <v>111</v>
      </c>
      <c r="L1" s="2" t="s">
        <v>107</v>
      </c>
      <c r="M1" s="36"/>
      <c r="N1" s="36"/>
      <c r="O1" s="36"/>
      <c r="P1" s="36"/>
      <c r="Q1" s="36"/>
    </row>
    <row r="2" spans="1:17" ht="60.75" customHeight="1">
      <c r="A2" s="5">
        <v>2</v>
      </c>
      <c r="B2" s="5" t="s">
        <v>405</v>
      </c>
      <c r="C2" s="5" t="s">
        <v>406</v>
      </c>
      <c r="D2" s="5" t="s">
        <v>407</v>
      </c>
      <c r="E2" s="5" t="s">
        <v>114</v>
      </c>
      <c r="F2" s="5" t="s">
        <v>358</v>
      </c>
      <c r="G2" s="5" t="s">
        <v>116</v>
      </c>
      <c r="H2" s="41">
        <v>2.4612690000000002</v>
      </c>
      <c r="I2" s="37">
        <v>2461.2693340000001</v>
      </c>
      <c r="J2" s="5">
        <v>1</v>
      </c>
      <c r="K2" s="3" t="s">
        <v>408</v>
      </c>
      <c r="L2" s="3" t="s">
        <v>183</v>
      </c>
    </row>
    <row r="3" spans="1:17" ht="78" customHeight="1">
      <c r="A3" s="5">
        <v>4</v>
      </c>
      <c r="B3" s="5" t="s">
        <v>409</v>
      </c>
      <c r="C3" s="5" t="s">
        <v>406</v>
      </c>
      <c r="D3" s="5" t="s">
        <v>410</v>
      </c>
      <c r="E3" s="5" t="s">
        <v>114</v>
      </c>
      <c r="F3" s="5" t="s">
        <v>358</v>
      </c>
      <c r="G3" s="5" t="s">
        <v>116</v>
      </c>
      <c r="H3" s="41">
        <v>4.5405879999999996</v>
      </c>
      <c r="I3" s="37">
        <v>4540.5875079999996</v>
      </c>
      <c r="J3" s="5">
        <v>2</v>
      </c>
      <c r="K3" s="3" t="s">
        <v>411</v>
      </c>
      <c r="L3" s="3" t="s">
        <v>183</v>
      </c>
    </row>
    <row r="4" spans="1:17" ht="62.25" customHeight="1">
      <c r="A4" s="5">
        <v>6</v>
      </c>
      <c r="B4" s="5" t="s">
        <v>412</v>
      </c>
      <c r="C4" s="5" t="s">
        <v>406</v>
      </c>
      <c r="D4" s="5" t="s">
        <v>413</v>
      </c>
      <c r="E4" s="5" t="s">
        <v>114</v>
      </c>
      <c r="F4" s="5" t="s">
        <v>414</v>
      </c>
      <c r="G4" s="5" t="s">
        <v>116</v>
      </c>
      <c r="H4" s="41">
        <v>3.5175339999999999</v>
      </c>
      <c r="I4" s="37">
        <v>3517.533872</v>
      </c>
      <c r="J4" s="5">
        <v>3</v>
      </c>
      <c r="K4" s="3" t="s">
        <v>415</v>
      </c>
      <c r="L4" s="3" t="s">
        <v>183</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99FF"/>
  </sheetPr>
  <dimension ref="A1:S7"/>
  <sheetViews>
    <sheetView zoomScale="89" zoomScaleNormal="89" workbookViewId="0">
      <selection activeCell="A2" sqref="A2"/>
    </sheetView>
  </sheetViews>
  <sheetFormatPr defaultColWidth="11.42578125" defaultRowHeight="15"/>
  <cols>
    <col min="3" max="3" width="16" customWidth="1"/>
    <col min="4" max="4" width="24.42578125" customWidth="1"/>
    <col min="5" max="5" width="36.28515625" customWidth="1"/>
    <col min="7" max="7" width="17.28515625" customWidth="1"/>
    <col min="10" max="10" width="14" style="27" customWidth="1"/>
    <col min="15" max="15" width="19.7109375" style="45" customWidth="1"/>
    <col min="16" max="16" width="13.7109375" style="45" customWidth="1"/>
    <col min="17" max="17" width="48.140625" customWidth="1"/>
    <col min="18" max="18" width="73.85546875" customWidth="1"/>
  </cols>
  <sheetData>
    <row r="1" spans="1:19" ht="30">
      <c r="A1" s="1" t="s">
        <v>219</v>
      </c>
      <c r="B1" s="1" t="s">
        <v>221</v>
      </c>
      <c r="C1" s="1" t="s">
        <v>73</v>
      </c>
      <c r="D1" s="1" t="s">
        <v>75</v>
      </c>
      <c r="E1" s="1" t="s">
        <v>77</v>
      </c>
      <c r="F1" s="1" t="s">
        <v>79</v>
      </c>
      <c r="G1" s="1" t="s">
        <v>222</v>
      </c>
      <c r="H1" s="1" t="s">
        <v>83</v>
      </c>
      <c r="I1" s="1" t="s">
        <v>85</v>
      </c>
      <c r="J1" s="34" t="s">
        <v>87</v>
      </c>
      <c r="K1" s="34" t="s">
        <v>416</v>
      </c>
      <c r="L1" s="1" t="s">
        <v>92</v>
      </c>
      <c r="M1" s="1" t="s">
        <v>94</v>
      </c>
      <c r="N1" s="1" t="s">
        <v>96</v>
      </c>
      <c r="O1" s="46" t="s">
        <v>98</v>
      </c>
      <c r="P1" s="46" t="s">
        <v>100</v>
      </c>
      <c r="Q1" s="1" t="s">
        <v>102</v>
      </c>
      <c r="R1" s="2" t="s">
        <v>111</v>
      </c>
      <c r="S1" s="2" t="s">
        <v>107</v>
      </c>
    </row>
    <row r="2" spans="1:19" ht="60" customHeight="1">
      <c r="A2" s="5">
        <v>5</v>
      </c>
      <c r="B2" s="5">
        <v>1</v>
      </c>
      <c r="C2" s="5" t="s">
        <v>405</v>
      </c>
      <c r="D2" s="5" t="s">
        <v>406</v>
      </c>
      <c r="E2" s="5" t="s">
        <v>407</v>
      </c>
      <c r="F2" s="5" t="s">
        <v>114</v>
      </c>
      <c r="G2" s="5" t="s">
        <v>358</v>
      </c>
      <c r="H2" s="5" t="s">
        <v>116</v>
      </c>
      <c r="I2" s="41">
        <v>2.5</v>
      </c>
      <c r="J2" s="37">
        <v>2461.2693340000001</v>
      </c>
      <c r="K2" s="5">
        <v>1</v>
      </c>
      <c r="L2" s="5" t="s">
        <v>224</v>
      </c>
      <c r="M2" s="62">
        <v>445438</v>
      </c>
      <c r="N2" s="62">
        <v>4537279</v>
      </c>
      <c r="O2" s="63">
        <v>40.98485885585</v>
      </c>
      <c r="P2" s="63">
        <v>-3.6486112295500002</v>
      </c>
      <c r="Q2" s="5" t="s">
        <v>417</v>
      </c>
      <c r="R2" s="3" t="s">
        <v>418</v>
      </c>
      <c r="S2" s="3" t="s">
        <v>183</v>
      </c>
    </row>
    <row r="3" spans="1:19" ht="58.5" customHeight="1">
      <c r="A3" s="5">
        <v>6</v>
      </c>
      <c r="B3" s="5">
        <v>1</v>
      </c>
      <c r="C3" s="5" t="s">
        <v>405</v>
      </c>
      <c r="D3" s="5" t="s">
        <v>406</v>
      </c>
      <c r="E3" s="5" t="s">
        <v>407</v>
      </c>
      <c r="F3" s="5" t="s">
        <v>114</v>
      </c>
      <c r="G3" s="5" t="s">
        <v>358</v>
      </c>
      <c r="H3" s="5" t="s">
        <v>116</v>
      </c>
      <c r="I3" s="41">
        <v>2.5</v>
      </c>
      <c r="J3" s="37">
        <v>2461.2693340000001</v>
      </c>
      <c r="K3" s="5">
        <v>1</v>
      </c>
      <c r="L3" s="5" t="s">
        <v>227</v>
      </c>
      <c r="M3" s="62">
        <v>446341</v>
      </c>
      <c r="N3" s="62">
        <v>4538417</v>
      </c>
      <c r="O3" s="63">
        <v>40.995171228099998</v>
      </c>
      <c r="P3" s="63">
        <v>-3.6379780106099999</v>
      </c>
      <c r="Q3" s="5" t="s">
        <v>419</v>
      </c>
      <c r="R3" s="3" t="s">
        <v>418</v>
      </c>
      <c r="S3" s="3" t="s">
        <v>183</v>
      </c>
    </row>
    <row r="4" spans="1:19" ht="93.75" customHeight="1">
      <c r="A4" s="5">
        <v>3</v>
      </c>
      <c r="B4" s="5">
        <v>2</v>
      </c>
      <c r="C4" s="5" t="s">
        <v>409</v>
      </c>
      <c r="D4" s="5" t="s">
        <v>406</v>
      </c>
      <c r="E4" s="5" t="s">
        <v>410</v>
      </c>
      <c r="F4" s="5" t="s">
        <v>114</v>
      </c>
      <c r="G4" s="5" t="s">
        <v>358</v>
      </c>
      <c r="H4" s="5" t="s">
        <v>116</v>
      </c>
      <c r="I4" s="41">
        <v>4.5</v>
      </c>
      <c r="J4" s="37">
        <v>2332.0181149999999</v>
      </c>
      <c r="K4" s="5">
        <v>2</v>
      </c>
      <c r="L4" s="5" t="s">
        <v>227</v>
      </c>
      <c r="M4" s="62">
        <v>450635</v>
      </c>
      <c r="N4" s="62">
        <v>4543747</v>
      </c>
      <c r="O4" s="63">
        <v>41.023674901770001</v>
      </c>
      <c r="P4" s="63">
        <v>-3.5778405805600002</v>
      </c>
      <c r="Q4" s="5" t="s">
        <v>420</v>
      </c>
      <c r="R4" s="3" t="s">
        <v>411</v>
      </c>
      <c r="S4" s="3" t="s">
        <v>183</v>
      </c>
    </row>
    <row r="5" spans="1:19" ht="93.75" customHeight="1">
      <c r="A5" s="5">
        <v>4</v>
      </c>
      <c r="B5" s="5">
        <v>2</v>
      </c>
      <c r="C5" s="5" t="s">
        <v>409</v>
      </c>
      <c r="D5" s="5" t="s">
        <v>406</v>
      </c>
      <c r="E5" s="5" t="s">
        <v>410</v>
      </c>
      <c r="F5" s="5" t="s">
        <v>114</v>
      </c>
      <c r="G5" s="5" t="s">
        <v>358</v>
      </c>
      <c r="H5" s="5" t="s">
        <v>116</v>
      </c>
      <c r="I5" s="41">
        <v>4.5</v>
      </c>
      <c r="J5" s="37">
        <v>2332.0181149999999</v>
      </c>
      <c r="K5" s="5">
        <v>2</v>
      </c>
      <c r="L5" s="5" t="s">
        <v>224</v>
      </c>
      <c r="M5" s="62">
        <v>451420</v>
      </c>
      <c r="N5" s="62">
        <v>4541546</v>
      </c>
      <c r="O5" s="63">
        <v>41.043451375777003</v>
      </c>
      <c r="P5" s="63">
        <v>-3.5873568998700001</v>
      </c>
      <c r="Q5" s="5" t="s">
        <v>421</v>
      </c>
      <c r="R5" s="3" t="s">
        <v>411</v>
      </c>
      <c r="S5" s="3" t="s">
        <v>183</v>
      </c>
    </row>
    <row r="6" spans="1:19" ht="63" customHeight="1">
      <c r="A6" s="5">
        <v>8</v>
      </c>
      <c r="B6" s="5">
        <v>3</v>
      </c>
      <c r="C6" s="5" t="s">
        <v>412</v>
      </c>
      <c r="D6" s="5" t="s">
        <v>406</v>
      </c>
      <c r="E6" s="5" t="s">
        <v>422</v>
      </c>
      <c r="F6" s="5" t="s">
        <v>114</v>
      </c>
      <c r="G6" s="5" t="s">
        <v>414</v>
      </c>
      <c r="H6" s="5" t="s">
        <v>116</v>
      </c>
      <c r="I6" s="41">
        <v>3.5</v>
      </c>
      <c r="J6" s="37">
        <v>3517.533872</v>
      </c>
      <c r="K6" s="5">
        <v>3</v>
      </c>
      <c r="L6" s="5" t="s">
        <v>224</v>
      </c>
      <c r="M6" s="62">
        <v>425124</v>
      </c>
      <c r="N6" s="62">
        <v>4510479</v>
      </c>
      <c r="O6" s="63">
        <v>40.741851600179999</v>
      </c>
      <c r="P6" s="63">
        <v>-3.8868483991099998</v>
      </c>
      <c r="Q6" s="5" t="s">
        <v>423</v>
      </c>
      <c r="R6" s="3" t="s">
        <v>415</v>
      </c>
      <c r="S6" s="3" t="s">
        <v>183</v>
      </c>
    </row>
    <row r="7" spans="1:19" ht="64.5" customHeight="1">
      <c r="A7" s="5">
        <v>9</v>
      </c>
      <c r="B7" s="5">
        <v>3</v>
      </c>
      <c r="C7" s="5" t="s">
        <v>412</v>
      </c>
      <c r="D7" s="5" t="s">
        <v>406</v>
      </c>
      <c r="E7" s="5" t="s">
        <v>422</v>
      </c>
      <c r="F7" s="5" t="s">
        <v>114</v>
      </c>
      <c r="G7" s="5" t="s">
        <v>414</v>
      </c>
      <c r="H7" s="5" t="s">
        <v>116</v>
      </c>
      <c r="I7" s="41">
        <v>3.5</v>
      </c>
      <c r="J7" s="37">
        <v>3517.533872</v>
      </c>
      <c r="K7" s="5">
        <v>3</v>
      </c>
      <c r="L7" s="5" t="s">
        <v>227</v>
      </c>
      <c r="M7" s="62">
        <v>427184</v>
      </c>
      <c r="N7" s="62">
        <v>4508484</v>
      </c>
      <c r="O7" s="63">
        <v>40.724066254690001</v>
      </c>
      <c r="P7" s="63">
        <v>-3.86221993284</v>
      </c>
      <c r="Q7" s="5" t="s">
        <v>424</v>
      </c>
      <c r="R7" s="3" t="s">
        <v>415</v>
      </c>
      <c r="S7" s="3" t="s">
        <v>183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c20232-a7fb-4716-ba3f-c1f32533d27c" xsi:nil="true"/>
    <lcf76f155ced4ddcb4097134ff3c332f xmlns="9d3950f1-83b5-42cb-9c7f-7405e153f1b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D3AB6339294974B81572C03549155D0" ma:contentTypeVersion="15" ma:contentTypeDescription="Crear nuevo documento." ma:contentTypeScope="" ma:versionID="f8595ab0a2c34a93efee6239d5f7084e">
  <xsd:schema xmlns:xsd="http://www.w3.org/2001/XMLSchema" xmlns:xs="http://www.w3.org/2001/XMLSchema" xmlns:p="http://schemas.microsoft.com/office/2006/metadata/properties" xmlns:ns2="9d3950f1-83b5-42cb-9c7f-7405e153f1b3" xmlns:ns3="eac20232-a7fb-4716-ba3f-c1f32533d27c" targetNamespace="http://schemas.microsoft.com/office/2006/metadata/properties" ma:root="true" ma:fieldsID="ba15b89e00f4afc397ad02895bcce773" ns2:_="" ns3:_="">
    <xsd:import namespace="9d3950f1-83b5-42cb-9c7f-7405e153f1b3"/>
    <xsd:import namespace="eac20232-a7fb-4716-ba3f-c1f32533d27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3950f1-83b5-42cb-9c7f-7405e153f1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f6a6488a-54df-425c-be80-a6bf39aec34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c20232-a7fb-4716-ba3f-c1f32533d27c"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6c043b15-7776-42dc-9c98-39de3f14cef6}" ma:internalName="TaxCatchAll" ma:showField="CatchAllData" ma:web="eac20232-a7fb-4716-ba3f-c1f32533d2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ED35D9-ECED-437F-8E4F-92F29462E09E}"/>
</file>

<file path=customXml/itemProps2.xml><?xml version="1.0" encoding="utf-8"?>
<ds:datastoreItem xmlns:ds="http://schemas.openxmlformats.org/officeDocument/2006/customXml" ds:itemID="{307BA8B2-D6D2-4712-BD0A-8951224672D7}"/>
</file>

<file path=customXml/itemProps3.xml><?xml version="1.0" encoding="utf-8"?>
<ds:datastoreItem xmlns:ds="http://schemas.openxmlformats.org/officeDocument/2006/customXml" ds:itemID="{A15B8CA4-6A53-475F-AC73-050A021C7788}"/>
</file>

<file path=docProps/app.xml><?xml version="1.0" encoding="utf-8"?>
<Properties xmlns="http://schemas.openxmlformats.org/officeDocument/2006/extended-properties" xmlns:vt="http://schemas.openxmlformats.org/officeDocument/2006/docPropsVTypes">
  <Application>Microsoft Excel Online</Application>
  <Manager/>
  <Company>Comunidad de Madrid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Administrador</dc:creator>
  <cp:keywords/>
  <dc:description/>
  <cp:lastModifiedBy>Maria Mar Cabezudo Cabañas</cp:lastModifiedBy>
  <cp:revision/>
  <dcterms:created xsi:type="dcterms:W3CDTF">2022-04-25T08:47:20Z</dcterms:created>
  <dcterms:modified xsi:type="dcterms:W3CDTF">2026-06-23T09:33:47Z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0x0101009D3AB6339294974B81572C03549155D0</vt:lpwstr>
  </property>
  <property fmtid="{D5CDD505-2E9C-101B-9397-08002B2CF9AE}" pid="3" name="MediaServiceImageTags">
    <vt:lpwstr/>
  </property>
</Properties>
</file>